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730" tabRatio="649" activeTab="0"/>
  </bookViews>
  <sheets>
    <sheet name="2ND-B&amp;S" sheetId="1" r:id="rId1"/>
    <sheet name="2ND-P&amp;L" sheetId="2" r:id="rId2"/>
  </sheets>
  <definedNames>
    <definedName name="_xlnm.Print_Area" localSheetId="0">'2ND-B&amp;S'!$A$1:$G$68</definedName>
    <definedName name="_xlnm.Print_Area" localSheetId="1">'2ND-P&amp;L'!$B$1:$I$60</definedName>
  </definedNames>
  <calcPr fullCalcOnLoad="1"/>
</workbook>
</file>

<file path=xl/sharedStrings.xml><?xml version="1.0" encoding="utf-8"?>
<sst xmlns="http://schemas.openxmlformats.org/spreadsheetml/2006/main" count="180" uniqueCount="133">
  <si>
    <t xml:space="preserve">UH DOVE HOLDINGS BERHAD </t>
  </si>
  <si>
    <t xml:space="preserve">                                          (305530-A )</t>
  </si>
  <si>
    <t>CONSOLIDATED BALANCE SHEET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</si>
  <si>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</si>
  <si>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</si>
  <si>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</si>
  <si>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</si>
  <si>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</si>
  <si>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</si>
  <si>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</si>
  <si>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</si>
  <si>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</si>
  <si>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</si>
  <si>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</si>
  <si>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</si>
  <si>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</si>
  <si>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</si>
  <si>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</si>
  <si>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</si>
  <si>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9.</t>
  </si>
  <si>
    <t>Current liabilities</t>
  </si>
  <si>
    <t xml:space="preserve"> </t>
  </si>
  <si>
    <t>10.</t>
  </si>
  <si>
    <t>Net current liabilities</t>
  </si>
  <si>
    <t>11.</t>
  </si>
  <si>
    <t>Shareholders' funds</t>
  </si>
  <si>
    <t>Reserves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</si>
  <si>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</si>
  <si>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</si>
  <si>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</si>
  <si>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</si>
  <si>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</si>
  <si>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</si>
  <si>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</si>
  <si>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</si>
  <si>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</si>
  <si>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AS AT END OF</t>
  </si>
  <si>
    <t>AS AT PRECEDING</t>
  </si>
  <si>
    <t xml:space="preserve">CURRENT </t>
  </si>
  <si>
    <t>FINANCIAL</t>
  </si>
  <si>
    <t>QUARTER</t>
  </si>
  <si>
    <t>YEAR END</t>
  </si>
  <si>
    <t>30/6/2001</t>
  </si>
  <si>
    <t>31/12/2000</t>
  </si>
  <si>
    <t>RM'000</t>
  </si>
  <si>
    <t>-</t>
  </si>
  <si>
    <t>=</t>
  </si>
  <si>
    <t xml:space="preserve">                                     (305530-A )</t>
  </si>
  <si>
    <t>Lot 68-B, Air Keroh Industrial Estate, 75450 Melaka</t>
  </si>
  <si>
    <t>Tel : 06-2321311   Fax : 06-2320313</t>
  </si>
  <si>
    <t>Quarterly Report on Consolidated Results for the second quarter ended 30th June 2001.</t>
  </si>
  <si>
    <t>The figures have not been audited.</t>
  </si>
  <si>
    <t>CONSOLIDATED INCOME STATEMENT</t>
  </si>
  <si>
    <t>(a)</t>
  </si>
  <si>
    <t>Revenue</t>
  </si>
  <si>
    <t>(b)</t>
  </si>
  <si>
    <t>Investment Income</t>
  </si>
  <si>
    <t>(c)</t>
  </si>
  <si>
    <t>Other income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</si>
  <si>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</si>
  <si>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</si>
  <si>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</si>
  <si>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</si>
  <si>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</si>
  <si>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</si>
  <si>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</si>
  <si>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</si>
  <si>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 interests</t>
  </si>
  <si>
    <t>and extraordinary items</t>
  </si>
  <si>
    <t>(f)</t>
  </si>
  <si>
    <t>Share of profits and losses of associated companies</t>
  </si>
  <si>
    <t>(g)</t>
  </si>
  <si>
    <t>and extraordinary items after share of profit and</t>
  </si>
  <si>
    <t>losses of associated companies</t>
  </si>
  <si>
    <t>(h)</t>
  </si>
  <si>
    <t>Income tax</t>
  </si>
  <si>
    <t>(i)</t>
  </si>
  <si>
    <t>(i) Profit/(loss) after income tax</t>
  </si>
  <si>
    <t xml:space="preserve">    before deducting minority interests</t>
  </si>
  <si>
    <t>(ii)Minority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</si>
  <si>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</si>
  <si>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</si>
  <si>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</si>
  <si>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</si>
  <si>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</si>
  <si>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</si>
  <si>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(i)  Extraordinary items</t>
  </si>
  <si>
    <t>(ii) Minority interests</t>
  </si>
  <si>
    <t>(iii)Extraordinary items attributable to</t>
  </si>
  <si>
    <t xml:space="preserve">    members of the company</t>
  </si>
  <si>
    <t>(m)</t>
  </si>
  <si>
    <t xml:space="preserve">Net Profit/(loss) attributable to members </t>
  </si>
  <si>
    <t>of the company</t>
  </si>
  <si>
    <t>Earnings per share based on 2(m) above after</t>
  </si>
  <si>
    <t xml:space="preserve">deducting any provision for preference </t>
  </si>
  <si>
    <t>dividends, if any :-</t>
  </si>
  <si>
    <t>Basic (based on ordinary shares - sen)</t>
  </si>
  <si>
    <t>Fully diluted (based on ordinary shares -sen)</t>
  </si>
  <si>
    <t>Dividend per share (sen)</t>
  </si>
  <si>
    <t>Dividend Description</t>
  </si>
  <si>
    <t>Net tangible assets per share (RM)</t>
  </si>
  <si>
    <t xml:space="preserve">      INDIVIDUAL PERIOD</t>
  </si>
  <si>
    <t xml:space="preserve">   CUMULATIVE PERIOD</t>
  </si>
  <si>
    <t>Current Year</t>
  </si>
  <si>
    <t>Preceding Year</t>
  </si>
  <si>
    <t xml:space="preserve"> Quarter</t>
  </si>
  <si>
    <t>Corresponding</t>
  </si>
  <si>
    <t>To Date</t>
  </si>
  <si>
    <t xml:space="preserve">Corresponding </t>
  </si>
  <si>
    <t>Quarter</t>
  </si>
  <si>
    <t>Period</t>
  </si>
  <si>
    <t>30/6/2000</t>
  </si>
  <si>
    <t>N/A</t>
  </si>
  <si>
    <t xml:space="preserve">                                        AS AT THE END OF CURRENT QUARTER</t>
  </si>
  <si>
    <t xml:space="preserve">                                            AS AT PRECEDING FINANCIAL YEAR END</t>
  </si>
  <si>
    <t xml:space="preserve">     Inventories</t>
  </si>
  <si>
    <t xml:space="preserve">     Trade receivables</t>
  </si>
  <si>
    <t xml:space="preserve">     Other debtors, deposits &amp; prepayments</t>
  </si>
  <si>
    <t xml:space="preserve">     Deferred share issue expenses</t>
  </si>
  <si>
    <t xml:space="preserve">     Short term investments</t>
  </si>
  <si>
    <t xml:space="preserve">     Fixed deposit with a licensed bank</t>
  </si>
  <si>
    <t xml:space="preserve">     Cash &amp; bank balances</t>
  </si>
  <si>
    <t xml:space="preserve">     Trade payables</t>
  </si>
  <si>
    <t xml:space="preserve">     Other payables</t>
  </si>
  <si>
    <t xml:space="preserve">     Short term borrowings</t>
  </si>
  <si>
    <t xml:space="preserve">     Provision for taxation</t>
  </si>
  <si>
    <t xml:space="preserve">     Hire purchase creditors</t>
  </si>
  <si>
    <t xml:space="preserve">     Amount due to directors</t>
  </si>
  <si>
    <t xml:space="preserve">     Share premium</t>
  </si>
  <si>
    <t xml:space="preserve">     Reserve on consolidation</t>
  </si>
  <si>
    <t xml:space="preserve">     Retained profit</t>
  </si>
  <si>
    <t xml:space="preserve">     Share capital</t>
  </si>
  <si>
    <t>Net tangible assets/(liabilities) per share          (RM)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</si>
</sst>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_);[Red]\(0.00\)"/>
    <numFmt numFmtId="175" formatCode="0.00_);\(0.00\)"/>
  </numFmts>
  <fonts count="12">
    <font>
      <sz val="10"/>
      <name val="Arial"/>
      <family val="0"/>
    </font>
    <font>
      <sz val="10"/>
      <name val="Tahoma"/>
      <family val="0"/>
    </font>
    <font>
      <b/>
      <sz val="14"/>
      <name val="Tahoma"/>
      <family val="0"/>
    </font>
    <font>
      <b/>
      <i/>
      <sz val="10"/>
      <name val="Tahoma"/>
      <family val="0"/>
    </font>
    <font>
      <sz val="12"/>
      <name val="Arial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u val="single"/>
      <sz val="10"/>
      <name val="Tahoma"/>
      <family val="0"/>
    </font>
    <font>
      <i/>
      <sz val="10"/>
      <name val="Tahoma"/>
      <family val="0"/>
    </font>
    <font>
      <sz val="12"/>
      <name val="Tahoma"/>
      <family val="0"/>
    </font>
    <font>
      <sz val="8"/>
      <name val="Tahoma"/>
      <family val="0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NumberFormat="1" applyFont="1" applyAlignment="1">
      <alignment/>
    </xf>
    <xf numFmtId="171" fontId="0" fillId="0" borderId="0" xfId="15" applyNumberFormat="1" applyAlignment="1">
      <alignment/>
    </xf>
    <xf numFmtId="171" fontId="11" fillId="0" borderId="0" xfId="15" applyNumberFormat="1" applyFont="1" applyAlignment="1">
      <alignment horizontal="center"/>
    </xf>
    <xf numFmtId="171" fontId="1" fillId="0" borderId="0" xfId="15" applyNumberFormat="1" applyFont="1" applyAlignment="1">
      <alignment/>
    </xf>
    <xf numFmtId="3" fontId="1" fillId="0" borderId="0" xfId="0" applyNumberFormat="1" applyFont="1" applyAlignment="1">
      <alignment horizontal="fill"/>
    </xf>
    <xf numFmtId="171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171" fontId="10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175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3"/>
  <sheetViews>
    <sheetView tabSelected="1" zoomScale="75" zoomScaleNormal="75" workbookViewId="0" topLeftCell="A1">
      <selection activeCell="A1" sqref="A1:G68"/>
    </sheetView>
  </sheetViews>
  <sheetFormatPr defaultColWidth="9.140625" defaultRowHeight="12.75"/>
  <cols>
    <col min="1" max="1" width="4.140625" style="1" customWidth="1"/>
    <col min="2" max="2" width="4.7109375" style="1" customWidth="1"/>
    <col min="3" max="3" width="49.140625" style="1" customWidth="1"/>
    <col min="4" max="4" width="17.7109375" style="0" customWidth="1"/>
    <col min="5" max="5" width="5.7109375" style="0" customWidth="1"/>
    <col min="6" max="6" width="17.7109375" style="0" customWidth="1"/>
  </cols>
  <sheetData>
    <row r="1" spans="1:3" ht="12.75">
      <c r="A1"/>
      <c r="C1" s="2"/>
    </row>
    <row r="2" spans="1:3" ht="18">
      <c r="A2"/>
      <c r="C2" s="3" t="s">
        <v>0</v>
      </c>
    </row>
    <row r="3" spans="1:3" ht="12.75">
      <c r="A3"/>
      <c r="C3" s="4" t="s">
        <v>1</v>
      </c>
    </row>
    <row r="4" spans="1:3" ht="15">
      <c r="A4"/>
      <c r="B4" s="5"/>
      <c r="C4" s="6"/>
    </row>
    <row r="5" spans="1:3" ht="15">
      <c r="A5"/>
      <c r="B5" s="5"/>
      <c r="C5" s="7" t="s">
        <v>2</v>
      </c>
    </row>
    <row r="6" spans="1:6" ht="15">
      <c r="A6"/>
      <c r="B6" s="5"/>
      <c r="C6" s="2"/>
      <c r="D6" s="10" t="s">
        <v>36</v>
      </c>
      <c r="E6" s="11"/>
      <c r="F6" s="10" t="s">
        <v>37</v>
      </c>
    </row>
    <row r="7" spans="1:6" ht="15">
      <c r="A7"/>
      <c r="B7" s="5"/>
      <c r="C7" s="2"/>
      <c r="D7" s="10" t="s">
        <v>38</v>
      </c>
      <c r="E7" s="9"/>
      <c r="F7" s="10" t="s">
        <v>39</v>
      </c>
    </row>
    <row r="8" spans="1:6" ht="12.75">
      <c r="A8"/>
      <c r="B8" s="8"/>
      <c r="C8" s="2"/>
      <c r="D8" s="10" t="s">
        <v>40</v>
      </c>
      <c r="E8" s="9"/>
      <c r="F8" s="10" t="s">
        <v>41</v>
      </c>
    </row>
    <row r="9" spans="1:6" ht="12.75">
      <c r="A9"/>
      <c r="B9" s="8"/>
      <c r="C9" s="2"/>
      <c r="D9" s="9" t="s">
        <v>42</v>
      </c>
      <c r="E9" s="9"/>
      <c r="F9" s="9" t="s">
        <v>43</v>
      </c>
    </row>
    <row r="10" spans="1:6" ht="12.75">
      <c r="A10"/>
      <c r="B10" s="8"/>
      <c r="C10" s="2"/>
      <c r="D10" s="9" t="s">
        <v>44</v>
      </c>
      <c r="E10" s="9"/>
      <c r="F10" s="9" t="s">
        <v>44</v>
      </c>
    </row>
    <row r="11" spans="1:3" ht="12.75">
      <c r="A11"/>
      <c r="B11" s="9"/>
      <c r="C11" s="6"/>
    </row>
    <row r="12" spans="1:6" ht="12.75">
      <c r="A12"/>
      <c r="B12" s="9" t="s">
        <v>3</v>
      </c>
      <c r="C12" s="6" t="s">
        <v>4</v>
      </c>
      <c r="D12" s="26">
        <v>23507</v>
      </c>
      <c r="E12" s="26"/>
      <c r="F12" s="26">
        <v>24653</v>
      </c>
    </row>
    <row r="13" spans="1:6" ht="12.75">
      <c r="A13"/>
      <c r="B13" s="9" t="s">
        <v>5</v>
      </c>
      <c r="C13" s="6" t="s">
        <v>6</v>
      </c>
      <c r="D13" s="26">
        <v>0</v>
      </c>
      <c r="E13" s="26"/>
      <c r="F13" s="26">
        <v>0</v>
      </c>
    </row>
    <row r="14" spans="1:6" ht="12.75">
      <c r="A14"/>
      <c r="B14" s="9" t="s">
        <v>7</v>
      </c>
      <c r="C14" s="6" t="s">
        <v>8</v>
      </c>
      <c r="D14" s="26">
        <v>0</v>
      </c>
      <c r="E14" s="26"/>
      <c r="F14" s="26">
        <v>0</v>
      </c>
    </row>
    <row r="15" spans="1:6" ht="12.75">
      <c r="A15"/>
      <c r="B15" s="9" t="s">
        <v>9</v>
      </c>
      <c r="C15" s="6" t="s">
        <v>10</v>
      </c>
      <c r="D15" s="26">
        <v>230</v>
      </c>
      <c r="E15" s="26"/>
      <c r="F15" s="26">
        <v>230</v>
      </c>
    </row>
    <row r="16" spans="1:6" ht="12.75">
      <c r="A16"/>
      <c r="B16" s="9" t="s">
        <v>11</v>
      </c>
      <c r="C16" s="6" t="s">
        <v>12</v>
      </c>
      <c r="D16" s="26">
        <v>0</v>
      </c>
      <c r="E16" s="26"/>
      <c r="F16" s="26">
        <v>0</v>
      </c>
    </row>
    <row r="17" spans="1:6" ht="12.75">
      <c r="A17"/>
      <c r="B17" s="9" t="s">
        <v>13</v>
      </c>
      <c r="C17" s="6" t="s">
        <v>14</v>
      </c>
      <c r="D17" s="26">
        <f>4-4</f>
        <v>0</v>
      </c>
      <c r="E17" s="26"/>
      <c r="F17" s="26">
        <v>0</v>
      </c>
    </row>
    <row r="18" spans="1:6" ht="12.75">
      <c r="A18"/>
      <c r="B18" s="9" t="s">
        <v>15</v>
      </c>
      <c r="C18" s="6" t="s">
        <v>16</v>
      </c>
      <c r="D18" s="26">
        <v>0</v>
      </c>
      <c r="E18" s="26"/>
      <c r="F18" s="26">
        <v>0</v>
      </c>
    </row>
    <row r="19" spans="1:6" ht="12.75">
      <c r="A19"/>
      <c r="B19" s="9"/>
      <c r="C19" s="6"/>
      <c r="D19" s="27" t="s">
        <v>45</v>
      </c>
      <c r="E19" s="28"/>
      <c r="F19" s="27" t="s">
        <v>45</v>
      </c>
    </row>
    <row r="20" spans="1:6" ht="12.75">
      <c r="A20"/>
      <c r="B20" s="9"/>
      <c r="C20" s="6"/>
      <c r="D20" s="26">
        <f>SUM(D12:D18)</f>
        <v>23737</v>
      </c>
      <c r="E20" s="26"/>
      <c r="F20" s="26">
        <f>SUM(F12:F18)</f>
        <v>24883</v>
      </c>
    </row>
    <row r="21" spans="1:6" ht="12.75">
      <c r="A21"/>
      <c r="B21" s="9"/>
      <c r="C21" s="6"/>
      <c r="D21" s="26"/>
      <c r="E21" s="26"/>
      <c r="F21" s="26"/>
    </row>
    <row r="22" spans="1:6" ht="12.75">
      <c r="A22"/>
      <c r="B22" s="9" t="s">
        <v>17</v>
      </c>
      <c r="C22" s="6" t="s">
        <v>18</v>
      </c>
      <c r="D22" s="26"/>
      <c r="E22" s="26"/>
      <c r="F22" s="26"/>
    </row>
    <row r="23" spans="1:6" ht="12.75">
      <c r="A23"/>
      <c r="B23" s="8"/>
      <c r="C23" s="6" t="s">
        <v>115</v>
      </c>
      <c r="D23" s="26">
        <v>2682</v>
      </c>
      <c r="E23" s="26"/>
      <c r="F23" s="26">
        <v>2334</v>
      </c>
    </row>
    <row r="24" spans="1:6" ht="12.75">
      <c r="A24"/>
      <c r="B24" s="8"/>
      <c r="C24" s="6" t="s">
        <v>116</v>
      </c>
      <c r="D24" s="26">
        <v>1535</v>
      </c>
      <c r="E24" s="26"/>
      <c r="F24" s="26">
        <v>1534</v>
      </c>
    </row>
    <row r="25" spans="1:6" ht="12.75">
      <c r="A25"/>
      <c r="B25" s="8"/>
      <c r="C25" s="6" t="s">
        <v>117</v>
      </c>
      <c r="D25" s="26">
        <v>318</v>
      </c>
      <c r="E25" s="26"/>
      <c r="F25" s="26">
        <v>319</v>
      </c>
    </row>
    <row r="26" spans="1:6" ht="12.75">
      <c r="A26"/>
      <c r="B26" s="8"/>
      <c r="C26" s="6" t="s">
        <v>118</v>
      </c>
      <c r="D26" s="26">
        <v>787</v>
      </c>
      <c r="E26" s="26"/>
      <c r="F26" s="26">
        <v>787</v>
      </c>
    </row>
    <row r="27" spans="1:6" ht="12.75">
      <c r="A27"/>
      <c r="B27" s="8"/>
      <c r="C27" s="6" t="s">
        <v>119</v>
      </c>
      <c r="D27" s="26">
        <v>0</v>
      </c>
      <c r="E27" s="26"/>
      <c r="F27" s="26">
        <v>0</v>
      </c>
    </row>
    <row r="28" spans="1:6" ht="12.75">
      <c r="A28"/>
      <c r="B28" s="8"/>
      <c r="C28" s="6" t="s">
        <v>120</v>
      </c>
      <c r="D28" s="26">
        <v>188</v>
      </c>
      <c r="E28" s="26"/>
      <c r="F28" s="26">
        <v>188</v>
      </c>
    </row>
    <row r="29" spans="1:6" ht="12.75">
      <c r="A29"/>
      <c r="B29" s="8"/>
      <c r="C29" s="6" t="s">
        <v>121</v>
      </c>
      <c r="D29" s="26">
        <v>374</v>
      </c>
      <c r="E29" s="26"/>
      <c r="F29" s="26">
        <v>932</v>
      </c>
    </row>
    <row r="30" spans="1:6" ht="12.75">
      <c r="A30"/>
      <c r="B30" s="8"/>
      <c r="C30" s="6"/>
      <c r="D30" s="27" t="s">
        <v>45</v>
      </c>
      <c r="E30" s="28"/>
      <c r="F30" s="27" t="s">
        <v>45</v>
      </c>
    </row>
    <row r="31" spans="1:6" ht="12.75">
      <c r="A31"/>
      <c r="B31" s="8"/>
      <c r="C31" s="6"/>
      <c r="D31" s="26">
        <f>SUM(D23:D29)</f>
        <v>5884</v>
      </c>
      <c r="E31" s="26"/>
      <c r="F31" s="26">
        <f>SUM(F23:F29)</f>
        <v>6094</v>
      </c>
    </row>
    <row r="32" spans="1:6" ht="12.75">
      <c r="A32"/>
      <c r="B32" s="8"/>
      <c r="C32" s="6"/>
      <c r="D32" s="26"/>
      <c r="E32" s="26"/>
      <c r="F32" s="26"/>
    </row>
    <row r="33" spans="1:6" ht="12.75">
      <c r="A33"/>
      <c r="B33" s="9" t="s">
        <v>19</v>
      </c>
      <c r="C33" s="6" t="s">
        <v>20</v>
      </c>
      <c r="D33" s="26"/>
      <c r="E33" s="26"/>
      <c r="F33" s="26"/>
    </row>
    <row r="34" spans="1:6" ht="12.75">
      <c r="A34"/>
      <c r="B34" s="8"/>
      <c r="C34" s="6" t="s">
        <v>122</v>
      </c>
      <c r="D34" s="26">
        <v>1458</v>
      </c>
      <c r="E34" s="26"/>
      <c r="F34" s="26">
        <v>1382</v>
      </c>
    </row>
    <row r="35" spans="1:6" ht="12.75">
      <c r="A35"/>
      <c r="B35" s="8"/>
      <c r="C35" s="6" t="s">
        <v>123</v>
      </c>
      <c r="D35" s="26">
        <v>994</v>
      </c>
      <c r="E35" s="26"/>
      <c r="F35" s="26">
        <v>1122</v>
      </c>
    </row>
    <row r="36" spans="1:6" ht="12.75">
      <c r="A36"/>
      <c r="B36" s="8"/>
      <c r="C36" s="6" t="s">
        <v>124</v>
      </c>
      <c r="D36" s="26">
        <v>63022</v>
      </c>
      <c r="E36" s="26"/>
      <c r="F36" s="26">
        <v>59882</v>
      </c>
    </row>
    <row r="37" spans="1:6" ht="12.75">
      <c r="A37"/>
      <c r="B37" s="8"/>
      <c r="C37" s="6" t="s">
        <v>125</v>
      </c>
      <c r="D37" s="26">
        <v>35</v>
      </c>
      <c r="E37" s="26"/>
      <c r="F37" s="26">
        <v>35</v>
      </c>
    </row>
    <row r="38" spans="1:6" ht="12.75">
      <c r="A38"/>
      <c r="B38" s="8"/>
      <c r="C38" s="6" t="s">
        <v>126</v>
      </c>
      <c r="D38" s="26">
        <v>24</v>
      </c>
      <c r="E38" s="26"/>
      <c r="F38" s="26">
        <v>59</v>
      </c>
    </row>
    <row r="39" spans="1:6" ht="12.75">
      <c r="A39"/>
      <c r="B39" s="8"/>
      <c r="C39" s="6" t="s">
        <v>127</v>
      </c>
      <c r="D39" s="26">
        <v>30</v>
      </c>
      <c r="E39" s="26"/>
      <c r="F39" s="26">
        <v>48</v>
      </c>
    </row>
    <row r="40" spans="1:6" ht="12.75">
      <c r="A40"/>
      <c r="B40" s="8"/>
      <c r="C40" s="6" t="s">
        <v>21</v>
      </c>
      <c r="D40" s="27" t="s">
        <v>45</v>
      </c>
      <c r="E40" s="28"/>
      <c r="F40" s="27" t="s">
        <v>45</v>
      </c>
    </row>
    <row r="41" spans="1:6" ht="12.75">
      <c r="A41"/>
      <c r="B41" s="8"/>
      <c r="C41" s="6"/>
      <c r="D41" s="26">
        <f>SUM(D34:D39)</f>
        <v>65563</v>
      </c>
      <c r="E41" s="26"/>
      <c r="F41" s="26">
        <f>SUM(F34:F39)</f>
        <v>62528</v>
      </c>
    </row>
    <row r="42" spans="1:6" ht="12.75">
      <c r="A42"/>
      <c r="B42" s="8"/>
      <c r="C42" s="6"/>
      <c r="D42" s="27" t="s">
        <v>45</v>
      </c>
      <c r="E42" s="28"/>
      <c r="F42" s="27" t="s">
        <v>45</v>
      </c>
    </row>
    <row r="43" spans="1:6" ht="12.75">
      <c r="A43"/>
      <c r="B43" s="9" t="s">
        <v>22</v>
      </c>
      <c r="C43" s="6" t="s">
        <v>23</v>
      </c>
      <c r="D43" s="26">
        <f>+D31-D41</f>
        <v>-59679</v>
      </c>
      <c r="E43" s="26"/>
      <c r="F43" s="26">
        <f>+F31-F41</f>
        <v>-56434</v>
      </c>
    </row>
    <row r="44" spans="1:6" ht="12.75">
      <c r="A44"/>
      <c r="B44" s="8"/>
      <c r="C44" s="6"/>
      <c r="D44" s="27" t="s">
        <v>45</v>
      </c>
      <c r="E44" s="28"/>
      <c r="F44" s="27" t="s">
        <v>45</v>
      </c>
    </row>
    <row r="45" spans="1:6" ht="12.75">
      <c r="A45"/>
      <c r="B45" s="8"/>
      <c r="C45" s="6"/>
      <c r="D45" s="26">
        <f>+D43+D20</f>
        <v>-35942</v>
      </c>
      <c r="E45" s="26"/>
      <c r="F45" s="26">
        <f>+F43+F20</f>
        <v>-31551</v>
      </c>
    </row>
    <row r="46" spans="1:6" ht="12.75">
      <c r="A46"/>
      <c r="B46" s="8"/>
      <c r="C46" s="6"/>
      <c r="D46" s="27" t="s">
        <v>46</v>
      </c>
      <c r="E46" s="29"/>
      <c r="F46" s="27" t="s">
        <v>46</v>
      </c>
    </row>
    <row r="47" spans="1:6" ht="12.75">
      <c r="A47"/>
      <c r="B47" s="8"/>
      <c r="C47" s="6"/>
      <c r="D47" s="26"/>
      <c r="E47" s="26"/>
      <c r="F47" s="26"/>
    </row>
    <row r="48" spans="1:6" ht="12.75">
      <c r="A48"/>
      <c r="B48" s="9" t="s">
        <v>24</v>
      </c>
      <c r="C48" s="6" t="s">
        <v>25</v>
      </c>
      <c r="D48" s="26"/>
      <c r="E48" s="26"/>
      <c r="F48" s="26"/>
    </row>
    <row r="49" spans="1:6" ht="12.75">
      <c r="A49"/>
      <c r="B49" s="8"/>
      <c r="C49" s="6" t="s">
        <v>131</v>
      </c>
      <c r="D49" s="26">
        <v>18000</v>
      </c>
      <c r="E49" s="26"/>
      <c r="F49" s="26">
        <v>18000</v>
      </c>
    </row>
    <row r="50" spans="1:6" ht="12.75">
      <c r="A50"/>
      <c r="B50" s="9"/>
      <c r="C50" s="6" t="s">
        <v>26</v>
      </c>
      <c r="D50" s="26"/>
      <c r="E50" s="26"/>
      <c r="F50" s="26"/>
    </row>
    <row r="51" spans="1:6" ht="12.75">
      <c r="A51"/>
      <c r="B51" s="8"/>
      <c r="C51" s="6" t="s">
        <v>128</v>
      </c>
      <c r="D51" s="26">
        <v>2225</v>
      </c>
      <c r="E51" s="26"/>
      <c r="F51" s="26">
        <v>2225</v>
      </c>
    </row>
    <row r="52" spans="1:6" ht="12.75">
      <c r="A52"/>
      <c r="B52" s="8"/>
      <c r="C52" s="6" t="s">
        <v>129</v>
      </c>
      <c r="D52" s="26">
        <v>4883</v>
      </c>
      <c r="E52" s="26"/>
      <c r="F52" s="26">
        <v>4883</v>
      </c>
    </row>
    <row r="53" spans="1:6" ht="12.75">
      <c r="A53"/>
      <c r="B53" s="8"/>
      <c r="C53" s="6" t="s">
        <v>130</v>
      </c>
      <c r="D53" s="26">
        <f>-61046-4</f>
        <v>-61050</v>
      </c>
      <c r="E53" s="26"/>
      <c r="F53" s="26">
        <v>-56659</v>
      </c>
    </row>
    <row r="54" spans="1:6" ht="12.75">
      <c r="A54"/>
      <c r="B54" s="8"/>
      <c r="C54" s="2"/>
      <c r="D54" s="27" t="s">
        <v>45</v>
      </c>
      <c r="E54" s="28"/>
      <c r="F54" s="27" t="s">
        <v>45</v>
      </c>
    </row>
    <row r="55" spans="1:6" ht="12.75">
      <c r="A55"/>
      <c r="B55" s="8"/>
      <c r="C55" s="2"/>
      <c r="D55" s="26">
        <f>SUM(D49:D53)</f>
        <v>-35942</v>
      </c>
      <c r="E55" s="26"/>
      <c r="F55" s="26">
        <f>SUM(F49:F53)</f>
        <v>-31551</v>
      </c>
    </row>
    <row r="56" spans="1:6" ht="12.75">
      <c r="A56"/>
      <c r="B56" s="9" t="s">
        <v>27</v>
      </c>
      <c r="C56" s="6" t="s">
        <v>28</v>
      </c>
      <c r="D56" s="26">
        <v>0</v>
      </c>
      <c r="E56" s="26"/>
      <c r="F56" s="26">
        <v>0</v>
      </c>
    </row>
    <row r="57" spans="1:6" ht="12.75">
      <c r="A57"/>
      <c r="B57" s="9" t="s">
        <v>29</v>
      </c>
      <c r="C57" s="6" t="s">
        <v>30</v>
      </c>
      <c r="D57" s="26">
        <v>0</v>
      </c>
      <c r="E57" s="26"/>
      <c r="F57" s="26">
        <v>0</v>
      </c>
    </row>
    <row r="58" spans="1:6" ht="12.75">
      <c r="A58"/>
      <c r="B58" s="9" t="s">
        <v>31</v>
      </c>
      <c r="C58" s="6" t="s">
        <v>32</v>
      </c>
      <c r="D58" s="26">
        <v>0</v>
      </c>
      <c r="E58" s="26"/>
      <c r="F58" s="26">
        <v>0</v>
      </c>
    </row>
    <row r="59" spans="1:6" ht="12.75">
      <c r="A59"/>
      <c r="B59" s="9" t="s">
        <v>33</v>
      </c>
      <c r="C59" s="6" t="s">
        <v>34</v>
      </c>
      <c r="D59" s="26">
        <v>0</v>
      </c>
      <c r="E59" s="26"/>
      <c r="F59" s="26">
        <v>0</v>
      </c>
    </row>
    <row r="60" spans="1:6" ht="12.75">
      <c r="A60"/>
      <c r="B60" s="8"/>
      <c r="C60" s="2"/>
      <c r="D60" s="27" t="s">
        <v>45</v>
      </c>
      <c r="E60" s="28"/>
      <c r="F60" s="27" t="s">
        <v>45</v>
      </c>
    </row>
    <row r="61" spans="1:6" ht="12.75">
      <c r="A61"/>
      <c r="B61" s="8"/>
      <c r="C61" s="2"/>
      <c r="D61" s="26">
        <f>SUM(D55:D59)</f>
        <v>-35942</v>
      </c>
      <c r="E61" s="26"/>
      <c r="F61" s="26">
        <f>SUM(F55:F59)</f>
        <v>-31551</v>
      </c>
    </row>
    <row r="62" spans="1:6" ht="12.75">
      <c r="A62"/>
      <c r="B62" s="8"/>
      <c r="C62" s="2"/>
      <c r="D62" s="27" t="s">
        <v>46</v>
      </c>
      <c r="E62" s="29"/>
      <c r="F62" s="27" t="s">
        <v>46</v>
      </c>
    </row>
    <row r="63" spans="1:6" ht="12.75">
      <c r="A63"/>
      <c r="B63" s="9" t="s">
        <v>35</v>
      </c>
      <c r="C63" s="6" t="s">
        <v>132</v>
      </c>
      <c r="D63" s="32">
        <f>(+D55/D49)*1</f>
        <v>-1.9967777777777778</v>
      </c>
      <c r="E63" s="26"/>
      <c r="F63" s="32">
        <v>-1.75</v>
      </c>
    </row>
    <row r="64" spans="1:6" ht="12.75">
      <c r="A64"/>
      <c r="B64" s="8"/>
      <c r="C64" s="2"/>
      <c r="D64" s="24"/>
      <c r="E64" s="24"/>
      <c r="F64" s="24"/>
    </row>
    <row r="65" spans="1:6" ht="12.75">
      <c r="A65"/>
      <c r="B65" s="8"/>
      <c r="C65" s="2"/>
      <c r="D65" s="24"/>
      <c r="E65" s="24"/>
      <c r="F65" s="24"/>
    </row>
    <row r="66" spans="1:6" ht="12.75">
      <c r="A66"/>
      <c r="B66" s="8"/>
      <c r="C66" s="2"/>
      <c r="D66" s="24"/>
      <c r="E66" s="24"/>
      <c r="F66" s="24"/>
    </row>
    <row r="67" spans="2:3" ht="12.75">
      <c r="B67" s="8"/>
      <c r="C67" s="2"/>
    </row>
    <row r="68" spans="2:3" ht="12.75">
      <c r="B68" s="8"/>
      <c r="C68" s="2"/>
    </row>
    <row r="69" spans="2:3" ht="12.75">
      <c r="B69" s="8"/>
      <c r="C69" s="2"/>
    </row>
    <row r="70" spans="2:3" ht="12.75">
      <c r="B70" s="8"/>
      <c r="C70" s="2"/>
    </row>
    <row r="71" spans="2:3" ht="12.75">
      <c r="B71" s="8"/>
      <c r="C71" s="2"/>
    </row>
    <row r="72" spans="2:3" ht="12.75">
      <c r="B72" s="8"/>
      <c r="C72" s="2"/>
    </row>
    <row r="73" spans="2:3" ht="12.75">
      <c r="B73" s="8"/>
      <c r="C73" s="2"/>
    </row>
    <row r="74" spans="2:3" ht="12.75">
      <c r="B74" s="8"/>
      <c r="C74" s="2"/>
    </row>
    <row r="75" spans="2:3" ht="12.75">
      <c r="B75" s="8"/>
      <c r="C75" s="2"/>
    </row>
    <row r="76" spans="2:3" ht="12.75">
      <c r="B76" s="8"/>
      <c r="C76" s="2"/>
    </row>
    <row r="77" spans="2:3" ht="12.75">
      <c r="B77" s="8"/>
      <c r="C77" s="2"/>
    </row>
    <row r="78" spans="2:3" ht="12.75">
      <c r="B78" s="8"/>
      <c r="C78" s="2"/>
    </row>
    <row r="79" spans="2:3" ht="12.75">
      <c r="B79" s="8"/>
      <c r="C79" s="2"/>
    </row>
    <row r="80" spans="2:3" ht="12.75">
      <c r="B80" s="8"/>
      <c r="C80" s="2"/>
    </row>
    <row r="81" spans="2:3" ht="12.75">
      <c r="B81" s="8"/>
      <c r="C81" s="2"/>
    </row>
    <row r="82" spans="2:3" ht="12.75">
      <c r="B82" s="8"/>
      <c r="C82" s="2"/>
    </row>
    <row r="83" spans="2:3" ht="12.75">
      <c r="B83" s="8"/>
      <c r="C83" s="2"/>
    </row>
    <row r="84" spans="2:3" ht="12.75">
      <c r="B84" s="8"/>
      <c r="C84" s="2"/>
    </row>
    <row r="85" spans="2:3" ht="12.75">
      <c r="B85" s="8"/>
      <c r="C85" s="2"/>
    </row>
    <row r="86" spans="2:3" ht="12.75">
      <c r="B86" s="8"/>
      <c r="C86" s="2"/>
    </row>
    <row r="87" spans="2:3" ht="12.75">
      <c r="B87" s="8"/>
      <c r="C87" s="2"/>
    </row>
    <row r="88" spans="2:3" ht="12.75">
      <c r="B88" s="8"/>
      <c r="C88" s="2"/>
    </row>
    <row r="89" spans="2:3" ht="12.75">
      <c r="B89" s="8"/>
      <c r="C89" s="2"/>
    </row>
    <row r="90" spans="2:3" ht="12.75">
      <c r="B90" s="8"/>
      <c r="C90" s="2"/>
    </row>
    <row r="91" spans="2:3" ht="12.75">
      <c r="B91" s="8"/>
      <c r="C91" s="2"/>
    </row>
    <row r="92" spans="2:3" ht="12.75">
      <c r="B92" s="8"/>
      <c r="C92" s="2"/>
    </row>
    <row r="93" spans="2:3" ht="12.75">
      <c r="B93" s="8"/>
      <c r="C93" s="2"/>
    </row>
    <row r="94" spans="2:3" ht="12.75">
      <c r="B94" s="8"/>
      <c r="C94" s="2"/>
    </row>
    <row r="95" spans="2:3" ht="12.75">
      <c r="B95" s="8"/>
      <c r="C95" s="2"/>
    </row>
    <row r="96" spans="2:3" ht="12.75">
      <c r="B96" s="8"/>
      <c r="C96" s="2"/>
    </row>
    <row r="97" spans="2:3" ht="12.75">
      <c r="B97" s="8"/>
      <c r="C97" s="2"/>
    </row>
    <row r="98" spans="2:3" ht="12.75">
      <c r="B98" s="8"/>
      <c r="C98" s="2"/>
    </row>
    <row r="99" spans="2:3" ht="12.75">
      <c r="B99" s="8"/>
      <c r="C99" s="2"/>
    </row>
    <row r="100" spans="2:3" ht="12.75">
      <c r="B100" s="8"/>
      <c r="C100" s="2"/>
    </row>
    <row r="101" spans="2:3" ht="12.75">
      <c r="B101" s="8"/>
      <c r="C101" s="2"/>
    </row>
    <row r="102" spans="2:3" ht="12.75">
      <c r="B102" s="8"/>
      <c r="C102" s="2"/>
    </row>
    <row r="103" spans="2:3" ht="12.75">
      <c r="B103" s="8"/>
      <c r="C103" s="2"/>
    </row>
    <row r="104" spans="2:3" ht="12.75">
      <c r="B104" s="8"/>
      <c r="C104" s="2"/>
    </row>
    <row r="105" spans="2:3" ht="12.75">
      <c r="B105" s="8"/>
      <c r="C105" s="2"/>
    </row>
    <row r="106" spans="2:3" ht="12.75">
      <c r="B106" s="8"/>
      <c r="C106" s="2"/>
    </row>
    <row r="107" spans="2:3" ht="12.75">
      <c r="B107" s="8"/>
      <c r="C107" s="2"/>
    </row>
    <row r="108" spans="2:3" ht="12.75">
      <c r="B108" s="8"/>
      <c r="C108" s="2"/>
    </row>
    <row r="109" spans="2:3" ht="12.75">
      <c r="B109" s="8"/>
      <c r="C109" s="2"/>
    </row>
    <row r="110" spans="2:3" ht="12.75">
      <c r="B110" s="8"/>
      <c r="C110" s="2"/>
    </row>
    <row r="111" spans="2:3" ht="12.75">
      <c r="B111" s="8"/>
      <c r="C111" s="2"/>
    </row>
    <row r="112" spans="2:3" ht="12.75">
      <c r="B112" s="8"/>
      <c r="C112" s="2"/>
    </row>
    <row r="113" spans="2:3" ht="12.75">
      <c r="B113" s="8"/>
      <c r="C113" s="2"/>
    </row>
    <row r="114" spans="2:3" ht="12.75">
      <c r="B114" s="8"/>
      <c r="C114" s="2"/>
    </row>
    <row r="115" spans="2:3" ht="12.75">
      <c r="B115" s="8"/>
      <c r="C115" s="2"/>
    </row>
    <row r="116" spans="2:3" ht="12.75">
      <c r="B116" s="8"/>
      <c r="C116" s="2"/>
    </row>
    <row r="117" spans="2:3" ht="12.75">
      <c r="B117" s="8"/>
      <c r="C117" s="2"/>
    </row>
    <row r="118" spans="2:3" ht="12.75">
      <c r="B118" s="8"/>
      <c r="C118" s="2"/>
    </row>
    <row r="119" spans="2:3" ht="12.75">
      <c r="B119" s="8"/>
      <c r="C119" s="2"/>
    </row>
    <row r="120" spans="2:3" ht="12.75">
      <c r="B120" s="8"/>
      <c r="C120" s="2"/>
    </row>
    <row r="121" spans="2:3" ht="12.75">
      <c r="B121" s="8"/>
      <c r="C121" s="2"/>
    </row>
    <row r="122" spans="2:3" ht="12.75">
      <c r="B122" s="8"/>
      <c r="C122" s="2"/>
    </row>
    <row r="123" spans="2:3" ht="12.75">
      <c r="B123" s="8"/>
      <c r="C123" s="2"/>
    </row>
    <row r="124" spans="2:3" ht="12.75">
      <c r="B124" s="8"/>
      <c r="C124" s="2"/>
    </row>
    <row r="125" spans="2:3" ht="12.75">
      <c r="B125" s="8"/>
      <c r="C125" s="2"/>
    </row>
    <row r="126" spans="2:3" ht="12.75">
      <c r="B126" s="8"/>
      <c r="C126" s="2"/>
    </row>
    <row r="127" spans="2:3" ht="12.75">
      <c r="B127" s="8"/>
      <c r="C127" s="2"/>
    </row>
    <row r="128" spans="2:3" ht="12.75">
      <c r="B128" s="8"/>
      <c r="C128" s="2"/>
    </row>
    <row r="129" spans="2:3" ht="12.75">
      <c r="B129" s="8"/>
      <c r="C129" s="2"/>
    </row>
    <row r="130" spans="2:3" ht="12.75">
      <c r="B130" s="8"/>
      <c r="C130" s="2"/>
    </row>
    <row r="131" spans="2:3" ht="12.75">
      <c r="B131" s="8"/>
      <c r="C131" s="2"/>
    </row>
    <row r="132" spans="2:3" ht="12.75">
      <c r="B132" s="8"/>
      <c r="C132" s="2"/>
    </row>
    <row r="133" spans="2:3" ht="12.75">
      <c r="B133" s="8"/>
      <c r="C133" s="2"/>
    </row>
    <row r="134" spans="2:3" ht="12.75">
      <c r="B134" s="8"/>
      <c r="C134" s="2"/>
    </row>
    <row r="135" spans="2:3" ht="12.75">
      <c r="B135" s="8"/>
      <c r="C135" s="2"/>
    </row>
    <row r="136" spans="2:3" ht="12.75">
      <c r="B136" s="8"/>
      <c r="C136" s="2"/>
    </row>
    <row r="137" spans="2:3" ht="12.75">
      <c r="B137" s="8"/>
      <c r="C137" s="2"/>
    </row>
    <row r="138" spans="2:3" ht="12.75">
      <c r="B138" s="8"/>
      <c r="C138" s="2"/>
    </row>
    <row r="139" spans="2:3" ht="12.75">
      <c r="B139" s="8"/>
      <c r="C139" s="2"/>
    </row>
    <row r="140" spans="2:3" ht="12.75">
      <c r="B140" s="8"/>
      <c r="C140" s="2"/>
    </row>
    <row r="141" spans="2:3" ht="12.75">
      <c r="B141" s="8"/>
      <c r="C141" s="2"/>
    </row>
    <row r="142" spans="2:3" ht="12.75">
      <c r="B142" s="8"/>
      <c r="C142" s="2"/>
    </row>
    <row r="143" spans="2:3" ht="12.75">
      <c r="B143" s="8"/>
      <c r="C143" s="2"/>
    </row>
    <row r="144" spans="2:3" ht="12.75">
      <c r="B144" s="8"/>
      <c r="C144" s="2"/>
    </row>
    <row r="145" spans="2:3" ht="12.75">
      <c r="B145" s="8"/>
      <c r="C145" s="2"/>
    </row>
    <row r="146" spans="2:3" ht="12.75">
      <c r="B146" s="8"/>
      <c r="C146" s="2"/>
    </row>
    <row r="147" spans="2:3" ht="12.75">
      <c r="B147" s="8"/>
      <c r="C147" s="2"/>
    </row>
    <row r="148" spans="2:3" ht="12.75">
      <c r="B148" s="8"/>
      <c r="C148" s="2"/>
    </row>
    <row r="149" spans="2:3" ht="12.75">
      <c r="B149" s="8"/>
      <c r="C149" s="2"/>
    </row>
    <row r="150" spans="2:3" ht="12.75">
      <c r="B150" s="8"/>
      <c r="C150" s="2"/>
    </row>
    <row r="151" spans="2:3" ht="12.75">
      <c r="B151" s="8"/>
      <c r="C151" s="2"/>
    </row>
    <row r="152" spans="2:3" ht="12.75">
      <c r="B152" s="8"/>
      <c r="C152" s="2"/>
    </row>
    <row r="153" spans="2:3" ht="12.75">
      <c r="B153" s="8"/>
      <c r="C153" s="2"/>
    </row>
    <row r="154" spans="2:3" ht="12.75">
      <c r="B154" s="8"/>
      <c r="C154" s="2"/>
    </row>
    <row r="155" spans="2:3" ht="12.75">
      <c r="B155" s="8"/>
      <c r="C155" s="2"/>
    </row>
    <row r="156" spans="2:3" ht="12.75">
      <c r="B156" s="8"/>
      <c r="C156" s="2"/>
    </row>
    <row r="157" spans="2:3" ht="12.75">
      <c r="B157" s="8"/>
      <c r="C157" s="2"/>
    </row>
    <row r="158" spans="2:3" ht="12.75">
      <c r="B158" s="8"/>
      <c r="C158" s="2"/>
    </row>
    <row r="159" spans="2:3" ht="12.75">
      <c r="B159" s="8"/>
      <c r="C159" s="2"/>
    </row>
    <row r="160" spans="2:3" ht="12.75">
      <c r="B160" s="8"/>
      <c r="C160" s="2"/>
    </row>
    <row r="161" spans="2:3" ht="12.75">
      <c r="B161" s="8"/>
      <c r="C161" s="2"/>
    </row>
    <row r="162" spans="2:3" ht="12.75">
      <c r="B162" s="8"/>
      <c r="C162" s="2"/>
    </row>
    <row r="163" spans="2:3" ht="12.75">
      <c r="B163" s="8"/>
      <c r="C163" s="2"/>
    </row>
    <row r="164" spans="2:3" ht="12.75">
      <c r="B164" s="8"/>
      <c r="C164" s="2"/>
    </row>
    <row r="165" spans="2:3" ht="12.75">
      <c r="B165" s="8"/>
      <c r="C165" s="2"/>
    </row>
    <row r="166" spans="2:3" ht="12.75">
      <c r="B166" s="8"/>
      <c r="C166" s="2"/>
    </row>
    <row r="167" spans="2:3" ht="12.75">
      <c r="B167" s="8"/>
      <c r="C167" s="2"/>
    </row>
    <row r="168" spans="2:3" ht="12.75">
      <c r="B168" s="8"/>
      <c r="C168" s="2"/>
    </row>
    <row r="169" spans="2:3" ht="12.75">
      <c r="B169" s="8"/>
      <c r="C169" s="2"/>
    </row>
    <row r="170" spans="2:3" ht="12.75">
      <c r="B170" s="8"/>
      <c r="C170" s="2"/>
    </row>
    <row r="171" spans="2:3" ht="12.75">
      <c r="B171" s="8"/>
      <c r="C171" s="2"/>
    </row>
    <row r="172" spans="2:3" ht="12.75">
      <c r="B172" s="8"/>
      <c r="C172" s="2"/>
    </row>
    <row r="173" spans="2:3" ht="12.75">
      <c r="B173" s="8"/>
      <c r="C173" s="2"/>
    </row>
    <row r="174" spans="2:3" ht="12.75">
      <c r="B174" s="8"/>
      <c r="C174" s="2"/>
    </row>
    <row r="175" spans="2:3" ht="12.75">
      <c r="B175" s="8"/>
      <c r="C175" s="2"/>
    </row>
    <row r="176" spans="2:3" ht="12.75">
      <c r="B176" s="8"/>
      <c r="C176" s="2"/>
    </row>
    <row r="177" spans="2:3" ht="12.75">
      <c r="B177" s="8"/>
      <c r="C177" s="2"/>
    </row>
    <row r="178" spans="2:3" ht="12.75">
      <c r="B178" s="8"/>
      <c r="C178" s="2"/>
    </row>
    <row r="179" spans="2:3" ht="12.75">
      <c r="B179" s="8"/>
      <c r="C179" s="2"/>
    </row>
    <row r="180" spans="2:3" ht="12.75">
      <c r="B180" s="8"/>
      <c r="C180" s="2"/>
    </row>
    <row r="181" spans="2:3" ht="12.75">
      <c r="B181" s="8"/>
      <c r="C181" s="2"/>
    </row>
    <row r="182" spans="2:3" ht="12.75">
      <c r="B182" s="8"/>
      <c r="C182" s="2"/>
    </row>
    <row r="183" spans="2:3" ht="12.75">
      <c r="B183" s="8"/>
      <c r="C183" s="2"/>
    </row>
    <row r="184" spans="2:3" ht="12.75">
      <c r="B184" s="8"/>
      <c r="C184" s="2"/>
    </row>
    <row r="185" spans="2:3" ht="12.75">
      <c r="B185" s="8"/>
      <c r="C185" s="2"/>
    </row>
    <row r="186" spans="2:3" ht="12.75">
      <c r="B186" s="8"/>
      <c r="C186" s="2"/>
    </row>
    <row r="187" spans="2:3" ht="12.75">
      <c r="B187" s="8"/>
      <c r="C187" s="2"/>
    </row>
    <row r="188" spans="2:3" ht="12.75">
      <c r="B188" s="8"/>
      <c r="C188" s="2"/>
    </row>
    <row r="189" spans="2:3" ht="12.75">
      <c r="B189" s="8"/>
      <c r="C189" s="2"/>
    </row>
    <row r="190" spans="2:3" ht="12.75">
      <c r="B190" s="8"/>
      <c r="C190" s="2"/>
    </row>
    <row r="191" spans="2:3" ht="12.75">
      <c r="B191" s="8"/>
      <c r="C191" s="2"/>
    </row>
    <row r="192" spans="2:3" ht="12.75">
      <c r="B192" s="8"/>
      <c r="C192" s="2"/>
    </row>
    <row r="193" spans="2:3" ht="12.75">
      <c r="B193" s="8"/>
      <c r="C193" s="2"/>
    </row>
    <row r="194" spans="2:3" ht="12.75">
      <c r="B194" s="8"/>
      <c r="C194" s="2"/>
    </row>
    <row r="195" spans="2:3" ht="12.75">
      <c r="B195" s="8"/>
      <c r="C195" s="2"/>
    </row>
    <row r="196" spans="2:3" ht="12.75">
      <c r="B196" s="8"/>
      <c r="C196" s="2"/>
    </row>
    <row r="197" spans="2:3" ht="12.75">
      <c r="B197" s="8"/>
      <c r="C197" s="2"/>
    </row>
    <row r="198" spans="2:3" ht="12.75">
      <c r="B198" s="8"/>
      <c r="C198" s="2"/>
    </row>
    <row r="199" spans="2:3" ht="12.75">
      <c r="B199" s="8"/>
      <c r="C199" s="2"/>
    </row>
    <row r="200" spans="2:3" ht="12.75">
      <c r="B200" s="8"/>
      <c r="C200" s="2"/>
    </row>
    <row r="201" spans="2:3" ht="12.75">
      <c r="B201" s="8"/>
      <c r="C201" s="2"/>
    </row>
    <row r="202" spans="2:3" ht="12.75">
      <c r="B202" s="8"/>
      <c r="C202" s="2"/>
    </row>
    <row r="203" spans="2:3" ht="12.75">
      <c r="B203" s="8"/>
      <c r="C203" s="2"/>
    </row>
    <row r="204" spans="2:3" ht="12.75">
      <c r="B204" s="8"/>
      <c r="C204" s="2"/>
    </row>
    <row r="205" spans="2:3" ht="12.75">
      <c r="B205" s="8"/>
      <c r="C205" s="2"/>
    </row>
    <row r="206" spans="2:3" ht="12.75">
      <c r="B206" s="8"/>
      <c r="C206" s="2"/>
    </row>
    <row r="207" spans="2:3" ht="12.75">
      <c r="B207" s="8"/>
      <c r="C207" s="2"/>
    </row>
    <row r="208" spans="2:3" ht="12.75">
      <c r="B208" s="8"/>
      <c r="C208" s="2"/>
    </row>
    <row r="209" spans="2:3" ht="12.75">
      <c r="B209" s="8"/>
      <c r="C209" s="2"/>
    </row>
    <row r="210" spans="2:3" ht="12.75">
      <c r="B210" s="8"/>
      <c r="C210" s="2"/>
    </row>
    <row r="211" spans="2:3" ht="12.75">
      <c r="B211" s="8"/>
      <c r="C211" s="2"/>
    </row>
    <row r="212" spans="2:3" ht="12.75">
      <c r="B212" s="8"/>
      <c r="C212" s="2"/>
    </row>
    <row r="213" spans="2:3" ht="12.75">
      <c r="B213" s="8"/>
      <c r="C213" s="2"/>
    </row>
    <row r="214" spans="2:3" ht="12.75">
      <c r="B214" s="8"/>
      <c r="C214" s="2"/>
    </row>
    <row r="215" spans="2:3" ht="12.75">
      <c r="B215" s="8"/>
      <c r="C215" s="2"/>
    </row>
    <row r="216" spans="2:3" ht="12.75">
      <c r="B216" s="8"/>
      <c r="C216" s="2"/>
    </row>
    <row r="217" spans="2:3" ht="12.75">
      <c r="B217" s="8"/>
      <c r="C217" s="2"/>
    </row>
    <row r="218" spans="2:3" ht="12.75">
      <c r="B218" s="8"/>
      <c r="C218" s="2"/>
    </row>
    <row r="219" spans="2:3" ht="12.75">
      <c r="B219" s="8"/>
      <c r="C219" s="2"/>
    </row>
    <row r="220" spans="2:3" ht="12.75">
      <c r="B220" s="8"/>
      <c r="C220" s="2"/>
    </row>
    <row r="221" spans="2:3" ht="12.75">
      <c r="B221" s="8"/>
      <c r="C221" s="2"/>
    </row>
    <row r="222" spans="2:3" ht="12.75">
      <c r="B222" s="8"/>
      <c r="C222" s="2"/>
    </row>
    <row r="223" spans="2:3" ht="12.75">
      <c r="B223" s="8"/>
      <c r="C223" s="2"/>
    </row>
    <row r="224" spans="2:3" ht="12.75">
      <c r="B224" s="8"/>
      <c r="C224" s="2"/>
    </row>
    <row r="225" spans="2:3" ht="12.75">
      <c r="B225" s="8"/>
      <c r="C225" s="2"/>
    </row>
    <row r="226" spans="2:3" ht="12.75">
      <c r="B226" s="8"/>
      <c r="C226" s="2"/>
    </row>
    <row r="227" spans="2:3" ht="12.75">
      <c r="B227" s="8"/>
      <c r="C227" s="2"/>
    </row>
    <row r="228" spans="2:3" ht="12.75">
      <c r="B228" s="8"/>
      <c r="C228" s="2"/>
    </row>
    <row r="229" spans="2:3" ht="12.75">
      <c r="B229" s="8"/>
      <c r="C229" s="2"/>
    </row>
    <row r="230" spans="2:3" ht="12.75">
      <c r="B230" s="8"/>
      <c r="C230" s="2"/>
    </row>
    <row r="231" spans="2:3" ht="12.75">
      <c r="B231" s="8"/>
      <c r="C231" s="2"/>
    </row>
    <row r="232" spans="2:3" ht="12.75">
      <c r="B232" s="8"/>
      <c r="C232" s="2"/>
    </row>
    <row r="233" spans="2:3" ht="12.75">
      <c r="B233" s="8"/>
      <c r="C233" s="2"/>
    </row>
    <row r="234" spans="2:3" ht="12.75">
      <c r="B234" s="8"/>
      <c r="C234" s="2"/>
    </row>
    <row r="235" spans="2:3" ht="12.75">
      <c r="B235" s="8"/>
      <c r="C235" s="2"/>
    </row>
    <row r="236" spans="2:3" ht="12.75">
      <c r="B236" s="8"/>
      <c r="C236" s="2"/>
    </row>
    <row r="237" spans="2:3" ht="12.75">
      <c r="B237" s="8"/>
      <c r="C237" s="2"/>
    </row>
    <row r="238" spans="2:3" ht="12.75">
      <c r="B238" s="8"/>
      <c r="C238" s="2"/>
    </row>
    <row r="239" spans="2:3" ht="12.75">
      <c r="B239" s="8"/>
      <c r="C239" s="2"/>
    </row>
    <row r="240" spans="2:3" ht="12.75">
      <c r="B240" s="8"/>
      <c r="C240" s="2"/>
    </row>
    <row r="241" spans="2:3" ht="12.75">
      <c r="B241" s="8"/>
      <c r="C241" s="2"/>
    </row>
    <row r="242" spans="2:3" ht="12.75">
      <c r="B242" s="8"/>
      <c r="C242" s="2"/>
    </row>
    <row r="243" spans="2:3" ht="12.75">
      <c r="B243" s="8"/>
      <c r="C243" s="2"/>
    </row>
    <row r="244" spans="2:3" ht="12.75">
      <c r="B244" s="8"/>
      <c r="C244" s="2"/>
    </row>
    <row r="245" spans="2:3" ht="12.75">
      <c r="B245" s="8"/>
      <c r="C245" s="2"/>
    </row>
    <row r="246" spans="2:3" ht="12.75">
      <c r="B246" s="8"/>
      <c r="C246" s="2"/>
    </row>
    <row r="247" spans="2:3" ht="12.75">
      <c r="B247" s="8"/>
      <c r="C247" s="2"/>
    </row>
    <row r="248" spans="2:3" ht="12.75">
      <c r="B248" s="8"/>
      <c r="C248" s="2"/>
    </row>
    <row r="249" spans="2:3" ht="12.75">
      <c r="B249" s="8"/>
      <c r="C249" s="2"/>
    </row>
    <row r="250" spans="2:3" ht="12.75">
      <c r="B250" s="8"/>
      <c r="C250" s="2"/>
    </row>
    <row r="251" spans="2:3" ht="12.75">
      <c r="B251" s="8"/>
      <c r="C251" s="2"/>
    </row>
    <row r="252" spans="2:3" ht="12.75">
      <c r="B252" s="8"/>
      <c r="C252" s="2"/>
    </row>
    <row r="253" spans="2:3" ht="12.75">
      <c r="B253" s="8"/>
      <c r="C253" s="2"/>
    </row>
    <row r="254" spans="2:3" ht="12.75">
      <c r="B254" s="8"/>
      <c r="C254" s="2"/>
    </row>
    <row r="255" spans="2:3" ht="12.75">
      <c r="B255" s="8"/>
      <c r="C255" s="2"/>
    </row>
    <row r="256" spans="2:3" ht="12.75">
      <c r="B256" s="8"/>
      <c r="C256" s="2"/>
    </row>
    <row r="257" spans="2:3" ht="12.75">
      <c r="B257" s="8"/>
      <c r="C257" s="2"/>
    </row>
    <row r="258" spans="2:3" ht="12.75">
      <c r="B258" s="8"/>
      <c r="C258" s="2"/>
    </row>
    <row r="259" spans="2:3" ht="12.75">
      <c r="B259" s="8"/>
      <c r="C259" s="2"/>
    </row>
    <row r="260" spans="2:3" ht="12.75">
      <c r="B260" s="8"/>
      <c r="C260" s="2"/>
    </row>
    <row r="261" spans="2:3" ht="12.75">
      <c r="B261" s="8"/>
      <c r="C261" s="2"/>
    </row>
    <row r="262" spans="2:3" ht="12.75">
      <c r="B262" s="8"/>
      <c r="C262" s="2"/>
    </row>
    <row r="263" spans="2:3" ht="12.75">
      <c r="B263" s="8"/>
      <c r="C263" s="2"/>
    </row>
    <row r="264" spans="2:3" ht="12.75">
      <c r="B264" s="8"/>
      <c r="C264" s="2"/>
    </row>
    <row r="265" spans="2:3" ht="12.75">
      <c r="B265" s="8"/>
      <c r="C265" s="2"/>
    </row>
    <row r="266" spans="2:3" ht="12.75">
      <c r="B266" s="8"/>
      <c r="C266" s="2"/>
    </row>
    <row r="267" spans="2:3" ht="12.75">
      <c r="B267" s="8"/>
      <c r="C267" s="2"/>
    </row>
    <row r="268" spans="2:3" ht="15">
      <c r="B268" s="5"/>
      <c r="C268" s="2"/>
    </row>
    <row r="269" spans="2:3" ht="15">
      <c r="B269" s="5"/>
      <c r="C269" s="2"/>
    </row>
    <row r="270" spans="2:3" ht="15">
      <c r="B270" s="5"/>
      <c r="C270" s="2"/>
    </row>
    <row r="271" spans="2:3" ht="15">
      <c r="B271" s="5"/>
      <c r="C271" s="2"/>
    </row>
    <row r="272" spans="2:3" ht="15">
      <c r="B272" s="5"/>
      <c r="C272" s="2"/>
    </row>
    <row r="273" spans="2:3" ht="15">
      <c r="B273" s="5"/>
      <c r="C273" s="2"/>
    </row>
    <row r="274" spans="2:3" ht="15">
      <c r="B274" s="5"/>
      <c r="C274" s="2"/>
    </row>
    <row r="275" spans="2:3" ht="15">
      <c r="B275" s="5"/>
      <c r="C275" s="2"/>
    </row>
    <row r="276" spans="2:3" ht="15">
      <c r="B276" s="5"/>
      <c r="C276" s="2"/>
    </row>
    <row r="277" spans="2:3" ht="15">
      <c r="B277" s="5"/>
      <c r="C277" s="2"/>
    </row>
    <row r="278" spans="2:3" ht="15">
      <c r="B278" s="5"/>
      <c r="C278" s="2"/>
    </row>
    <row r="279" spans="2:3" ht="15">
      <c r="B279" s="5"/>
      <c r="C279" s="2"/>
    </row>
    <row r="280" spans="2:3" ht="15">
      <c r="B280" s="5"/>
      <c r="C280" s="2"/>
    </row>
    <row r="281" spans="2:3" ht="15">
      <c r="B281" s="5"/>
      <c r="C281" s="2"/>
    </row>
    <row r="282" spans="2:3" ht="15">
      <c r="B282" s="5"/>
      <c r="C282" s="2"/>
    </row>
    <row r="283" spans="2:3" ht="15">
      <c r="B283" s="5"/>
      <c r="C283" s="2"/>
    </row>
    <row r="284" spans="2:3" ht="15">
      <c r="B284" s="5"/>
      <c r="C284" s="2"/>
    </row>
    <row r="285" spans="2:3" ht="15">
      <c r="B285" s="5"/>
      <c r="C285" s="2"/>
    </row>
    <row r="286" spans="2:3" ht="15">
      <c r="B286" s="5"/>
      <c r="C286" s="2"/>
    </row>
    <row r="287" spans="2:3" ht="15">
      <c r="B287" s="5"/>
      <c r="C287" s="2"/>
    </row>
    <row r="288" spans="2:3" ht="15">
      <c r="B288" s="5"/>
      <c r="C288" s="2"/>
    </row>
    <row r="289" spans="2:3" ht="15">
      <c r="B289" s="5"/>
      <c r="C289" s="2"/>
    </row>
    <row r="290" spans="2:3" ht="15">
      <c r="B290" s="5"/>
      <c r="C290" s="2"/>
    </row>
    <row r="291" spans="2:3" ht="15">
      <c r="B291" s="5"/>
      <c r="C291" s="2"/>
    </row>
    <row r="292" spans="2:3" ht="15">
      <c r="B292" s="5"/>
      <c r="C292" s="2"/>
    </row>
    <row r="293" spans="2:3" ht="15">
      <c r="B293" s="5"/>
      <c r="C293" s="2"/>
    </row>
    <row r="294" spans="2:3" ht="15">
      <c r="B294" s="5"/>
      <c r="C294" s="2"/>
    </row>
    <row r="295" spans="2:3" ht="15">
      <c r="B295" s="5"/>
      <c r="C295" s="2"/>
    </row>
    <row r="296" spans="2:3" ht="15">
      <c r="B296" s="5"/>
      <c r="C296" s="2"/>
    </row>
    <row r="297" spans="2:3" ht="15">
      <c r="B297" s="5"/>
      <c r="C297" s="2"/>
    </row>
    <row r="298" spans="2:3" ht="15">
      <c r="B298" s="5"/>
      <c r="C298" s="2"/>
    </row>
    <row r="299" spans="2:3" ht="15">
      <c r="B299" s="5"/>
      <c r="C299" s="2"/>
    </row>
    <row r="300" spans="2:3" ht="15">
      <c r="B300" s="5"/>
      <c r="C300" s="2"/>
    </row>
    <row r="301" spans="2:3" ht="15">
      <c r="B301" s="5"/>
      <c r="C301" s="2"/>
    </row>
    <row r="302" spans="2:3" ht="15">
      <c r="B302" s="5"/>
      <c r="C302" s="2"/>
    </row>
    <row r="303" spans="2:3" ht="15">
      <c r="B303" s="5"/>
      <c r="C303" s="2"/>
    </row>
    <row r="304" spans="2:3" ht="15">
      <c r="B304" s="5"/>
      <c r="C304" s="2"/>
    </row>
    <row r="305" spans="2:3" ht="15">
      <c r="B305" s="5"/>
      <c r="C305" s="2"/>
    </row>
    <row r="306" spans="2:3" ht="15">
      <c r="B306" s="5"/>
      <c r="C306" s="2"/>
    </row>
    <row r="307" spans="2:3" ht="15">
      <c r="B307" s="5"/>
      <c r="C307" s="2"/>
    </row>
    <row r="308" spans="2:3" ht="15">
      <c r="B308" s="5"/>
      <c r="C308" s="2"/>
    </row>
    <row r="309" spans="2:3" ht="15">
      <c r="B309" s="5"/>
      <c r="C309" s="2"/>
    </row>
    <row r="310" spans="2:3" ht="15">
      <c r="B310" s="5"/>
      <c r="C310" s="2"/>
    </row>
    <row r="311" spans="2:3" ht="15">
      <c r="B311" s="5"/>
      <c r="C311" s="2"/>
    </row>
    <row r="312" spans="2:3" ht="15">
      <c r="B312" s="5"/>
      <c r="C312" s="2"/>
    </row>
    <row r="313" spans="2:3" ht="15">
      <c r="B313" s="5"/>
      <c r="C313" s="2"/>
    </row>
    <row r="314" spans="2:3" ht="15">
      <c r="B314" s="5"/>
      <c r="C314" s="2"/>
    </row>
    <row r="315" spans="2:3" ht="15">
      <c r="B315" s="5"/>
      <c r="C315" s="2"/>
    </row>
    <row r="316" spans="2:3" ht="15">
      <c r="B316" s="5"/>
      <c r="C316" s="2"/>
    </row>
    <row r="317" spans="2:3" ht="15">
      <c r="B317" s="5"/>
      <c r="C317" s="2"/>
    </row>
    <row r="318" spans="2:3" ht="15">
      <c r="B318" s="5"/>
      <c r="C318" s="2"/>
    </row>
    <row r="319" spans="2:3" ht="15">
      <c r="B319" s="5"/>
      <c r="C319" s="2"/>
    </row>
    <row r="320" spans="2:3" ht="15">
      <c r="B320" s="5"/>
      <c r="C320" s="2"/>
    </row>
    <row r="321" spans="2:3" ht="15">
      <c r="B321" s="5"/>
      <c r="C321" s="2"/>
    </row>
    <row r="322" spans="2:3" ht="15">
      <c r="B322" s="5"/>
      <c r="C322" s="2"/>
    </row>
    <row r="323" spans="2:3" ht="15">
      <c r="B323" s="5"/>
      <c r="C323" s="2"/>
    </row>
    <row r="324" spans="2:3" ht="15">
      <c r="B324" s="5"/>
      <c r="C324" s="2"/>
    </row>
    <row r="325" spans="2:3" ht="15">
      <c r="B325" s="5"/>
      <c r="C325" s="2"/>
    </row>
    <row r="326" spans="2:3" ht="15">
      <c r="B326" s="5"/>
      <c r="C326" s="2"/>
    </row>
    <row r="327" spans="2:3" ht="15">
      <c r="B327" s="5"/>
      <c r="C327" s="2"/>
    </row>
    <row r="328" spans="2:3" ht="15">
      <c r="B328" s="5"/>
      <c r="C328" s="2"/>
    </row>
    <row r="329" spans="2:3" ht="15">
      <c r="B329" s="5"/>
      <c r="C329" s="2"/>
    </row>
    <row r="330" spans="2:3" ht="15">
      <c r="B330" s="5"/>
      <c r="C330" s="2"/>
    </row>
    <row r="331" spans="2:3" ht="15">
      <c r="B331" s="5"/>
      <c r="C331" s="2"/>
    </row>
    <row r="332" spans="2:3" ht="15">
      <c r="B332" s="5"/>
      <c r="C332" s="2"/>
    </row>
    <row r="333" spans="2:3" ht="15">
      <c r="B333" s="5"/>
      <c r="C333" s="2"/>
    </row>
    <row r="334" spans="2:3" ht="15">
      <c r="B334" s="5"/>
      <c r="C334" s="2"/>
    </row>
    <row r="335" spans="2:3" ht="15">
      <c r="B335" s="5"/>
      <c r="C335" s="2"/>
    </row>
    <row r="336" spans="2:3" ht="15">
      <c r="B336" s="5"/>
      <c r="C336" s="2"/>
    </row>
    <row r="337" spans="2:3" ht="15">
      <c r="B337" s="5"/>
      <c r="C337" s="2"/>
    </row>
    <row r="338" spans="2:3" ht="15">
      <c r="B338" s="5"/>
      <c r="C338" s="2"/>
    </row>
    <row r="339" spans="2:3" ht="15">
      <c r="B339" s="5"/>
      <c r="C339" s="2"/>
    </row>
    <row r="340" spans="2:3" ht="15">
      <c r="B340" s="5"/>
      <c r="C340" s="2"/>
    </row>
    <row r="341" spans="2:3" ht="15">
      <c r="B341" s="5"/>
      <c r="C341" s="2"/>
    </row>
    <row r="342" spans="2:3" ht="15">
      <c r="B342" s="5"/>
      <c r="C342" s="2"/>
    </row>
    <row r="343" spans="2:3" ht="15">
      <c r="B343" s="5"/>
      <c r="C343" s="2"/>
    </row>
    <row r="344" spans="2:3" ht="15">
      <c r="B344" s="5"/>
      <c r="C344" s="2"/>
    </row>
    <row r="345" spans="2:3" ht="15">
      <c r="B345" s="5"/>
      <c r="C345" s="2"/>
    </row>
    <row r="346" spans="2:3" ht="15">
      <c r="B346" s="5"/>
      <c r="C346" s="2"/>
    </row>
    <row r="347" spans="2:3" ht="15">
      <c r="B347" s="5"/>
      <c r="C347" s="2"/>
    </row>
    <row r="348" spans="2:3" ht="15">
      <c r="B348" s="5"/>
      <c r="C348" s="2"/>
    </row>
    <row r="349" spans="2:3" ht="15">
      <c r="B349" s="5"/>
      <c r="C349" s="2"/>
    </row>
    <row r="350" spans="2:3" ht="15">
      <c r="B350" s="5"/>
      <c r="C350" s="2"/>
    </row>
    <row r="351" spans="2:3" ht="15">
      <c r="B351" s="5"/>
      <c r="C351" s="2"/>
    </row>
    <row r="352" spans="2:3" ht="15">
      <c r="B352" s="5"/>
      <c r="C352" s="2"/>
    </row>
    <row r="353" spans="2:3" ht="15">
      <c r="B353" s="5"/>
      <c r="C353" s="2"/>
    </row>
    <row r="354" spans="2:3" ht="15">
      <c r="B354" s="5"/>
      <c r="C354" s="2"/>
    </row>
    <row r="355" spans="2:3" ht="15">
      <c r="B355" s="5"/>
      <c r="C355" s="2"/>
    </row>
    <row r="356" spans="2:3" ht="15">
      <c r="B356" s="5"/>
      <c r="C356" s="2"/>
    </row>
    <row r="357" spans="2:3" ht="15">
      <c r="B357" s="5"/>
      <c r="C357" s="2"/>
    </row>
    <row r="358" spans="2:3" ht="15">
      <c r="B358" s="5"/>
      <c r="C358" s="2"/>
    </row>
    <row r="359" spans="2:3" ht="15">
      <c r="B359" s="5"/>
      <c r="C359" s="2"/>
    </row>
    <row r="360" spans="2:3" ht="15">
      <c r="B360" s="5"/>
      <c r="C360" s="2"/>
    </row>
    <row r="361" spans="2:3" ht="15">
      <c r="B361" s="5"/>
      <c r="C361" s="2"/>
    </row>
    <row r="362" spans="2:3" ht="15">
      <c r="B362" s="5"/>
      <c r="C362" s="2"/>
    </row>
    <row r="363" spans="2:3" ht="15">
      <c r="B363" s="5"/>
      <c r="C363" s="2"/>
    </row>
    <row r="364" spans="2:3" ht="15">
      <c r="B364" s="5"/>
      <c r="C364" s="2"/>
    </row>
    <row r="365" spans="2:3" ht="15">
      <c r="B365" s="5"/>
      <c r="C365" s="2"/>
    </row>
    <row r="366" spans="2:3" ht="15">
      <c r="B366" s="5"/>
      <c r="C366" s="2"/>
    </row>
    <row r="367" spans="2:3" ht="15">
      <c r="B367" s="5"/>
      <c r="C367" s="2"/>
    </row>
    <row r="368" spans="2:3" ht="15">
      <c r="B368" s="5"/>
      <c r="C368" s="2"/>
    </row>
    <row r="369" spans="2:3" ht="15">
      <c r="B369" s="5"/>
      <c r="C369" s="2"/>
    </row>
    <row r="370" spans="2:3" ht="15">
      <c r="B370" s="5"/>
      <c r="C370" s="2"/>
    </row>
    <row r="371" spans="2:3" ht="15">
      <c r="B371" s="5"/>
      <c r="C371" s="2"/>
    </row>
    <row r="372" spans="2:3" ht="15">
      <c r="B372" s="5"/>
      <c r="C372" s="2"/>
    </row>
    <row r="373" spans="2:3" ht="15">
      <c r="B373" s="5"/>
      <c r="C373" s="2"/>
    </row>
    <row r="374" spans="2:3" ht="15">
      <c r="B374" s="5"/>
      <c r="C374" s="2"/>
    </row>
    <row r="375" spans="2:3" ht="15">
      <c r="B375" s="5"/>
      <c r="C375" s="2"/>
    </row>
    <row r="376" spans="2:3" ht="15">
      <c r="B376" s="5"/>
      <c r="C376" s="2"/>
    </row>
    <row r="377" spans="2:3" ht="15">
      <c r="B377" s="5"/>
      <c r="C377" s="2"/>
    </row>
    <row r="378" spans="2:3" ht="15">
      <c r="B378" s="5"/>
      <c r="C378" s="2"/>
    </row>
    <row r="379" spans="2:3" ht="15">
      <c r="B379" s="5"/>
      <c r="C379" s="2"/>
    </row>
    <row r="380" spans="2:3" ht="15">
      <c r="B380" s="5"/>
      <c r="C380" s="2"/>
    </row>
    <row r="381" spans="2:3" ht="15">
      <c r="B381" s="5"/>
      <c r="C381" s="2"/>
    </row>
    <row r="382" spans="2:3" ht="15">
      <c r="B382" s="5"/>
      <c r="C382" s="2"/>
    </row>
    <row r="383" spans="2:3" ht="15">
      <c r="B383" s="5"/>
      <c r="C383" s="2"/>
    </row>
    <row r="384" spans="2:3" ht="15">
      <c r="B384" s="5"/>
      <c r="C384" s="2"/>
    </row>
    <row r="385" spans="2:3" ht="15">
      <c r="B385" s="5"/>
      <c r="C385" s="2"/>
    </row>
    <row r="386" spans="2:3" ht="15">
      <c r="B386" s="5"/>
      <c r="C386" s="2"/>
    </row>
    <row r="387" spans="2:3" ht="15">
      <c r="B387" s="5"/>
      <c r="C387" s="2"/>
    </row>
    <row r="388" spans="2:3" ht="15">
      <c r="B388" s="5"/>
      <c r="C388" s="2"/>
    </row>
    <row r="389" spans="2:3" ht="15">
      <c r="B389" s="5"/>
      <c r="C389" s="2"/>
    </row>
    <row r="390" spans="2:3" ht="15">
      <c r="B390" s="5"/>
      <c r="C390" s="2"/>
    </row>
    <row r="391" spans="2:3" ht="15">
      <c r="B391" s="5"/>
      <c r="C391" s="2"/>
    </row>
    <row r="392" spans="2:3" ht="15">
      <c r="B392" s="5"/>
      <c r="C392" s="2"/>
    </row>
    <row r="393" spans="2:3" ht="15">
      <c r="B393" s="5"/>
      <c r="C393" s="2"/>
    </row>
    <row r="394" spans="2:3" ht="15">
      <c r="B394" s="5"/>
      <c r="C394" s="2"/>
    </row>
    <row r="395" spans="2:3" ht="15">
      <c r="B395" s="5"/>
      <c r="C395" s="2"/>
    </row>
    <row r="396" spans="2:3" ht="15">
      <c r="B396" s="5"/>
      <c r="C396" s="2"/>
    </row>
    <row r="397" spans="2:3" ht="15">
      <c r="B397" s="5"/>
      <c r="C397" s="2"/>
    </row>
    <row r="398" spans="2:3" ht="15">
      <c r="B398" s="5"/>
      <c r="C398" s="2"/>
    </row>
    <row r="399" spans="2:3" ht="15">
      <c r="B399" s="5"/>
      <c r="C399" s="2"/>
    </row>
    <row r="400" spans="2:3" ht="15">
      <c r="B400" s="5"/>
      <c r="C400" s="2"/>
    </row>
    <row r="401" spans="2:3" ht="15">
      <c r="B401" s="5"/>
      <c r="C401" s="2"/>
    </row>
    <row r="402" spans="2:3" ht="15">
      <c r="B402" s="5"/>
      <c r="C402" s="2"/>
    </row>
    <row r="403" spans="2:3" ht="15">
      <c r="B403" s="5"/>
      <c r="C403" s="2"/>
    </row>
    <row r="404" spans="2:3" ht="15">
      <c r="B404" s="5"/>
      <c r="C404" s="2"/>
    </row>
    <row r="405" spans="2:3" ht="15">
      <c r="B405" s="5"/>
      <c r="C405" s="2"/>
    </row>
    <row r="406" spans="2:3" ht="15">
      <c r="B406" s="5"/>
      <c r="C406" s="2"/>
    </row>
    <row r="407" spans="2:3" ht="15">
      <c r="B407" s="5"/>
      <c r="C407" s="2"/>
    </row>
    <row r="408" spans="2:3" ht="15">
      <c r="B408" s="5"/>
      <c r="C408" s="2"/>
    </row>
    <row r="409" spans="2:3" ht="15">
      <c r="B409" s="5"/>
      <c r="C409" s="2"/>
    </row>
    <row r="410" spans="2:3" ht="15">
      <c r="B410" s="5"/>
      <c r="C410" s="2"/>
    </row>
    <row r="411" spans="2:3" ht="15">
      <c r="B411" s="5"/>
      <c r="C411" s="2"/>
    </row>
    <row r="412" spans="2:3" ht="15">
      <c r="B412" s="5"/>
      <c r="C412" s="2"/>
    </row>
    <row r="413" spans="2:3" ht="15">
      <c r="B413" s="5"/>
      <c r="C413" s="2"/>
    </row>
    <row r="414" spans="2:3" ht="15">
      <c r="B414" s="5"/>
      <c r="C414" s="2"/>
    </row>
    <row r="415" spans="2:3" ht="15">
      <c r="B415" s="5"/>
      <c r="C415" s="2"/>
    </row>
    <row r="416" spans="2:3" ht="15">
      <c r="B416" s="5"/>
      <c r="C416" s="2"/>
    </row>
    <row r="417" spans="2:3" ht="15">
      <c r="B417" s="5"/>
      <c r="C417" s="2"/>
    </row>
    <row r="418" spans="2:3" ht="15">
      <c r="B418" s="5"/>
      <c r="C418" s="2"/>
    </row>
    <row r="419" spans="2:3" ht="15">
      <c r="B419" s="5"/>
      <c r="C419" s="2"/>
    </row>
    <row r="420" spans="2:3" ht="15">
      <c r="B420" s="5"/>
      <c r="C420" s="2"/>
    </row>
    <row r="421" spans="2:3" ht="15">
      <c r="B421" s="5"/>
      <c r="C421" s="2"/>
    </row>
    <row r="422" spans="2:3" ht="15">
      <c r="B422" s="5"/>
      <c r="C422" s="2"/>
    </row>
    <row r="423" spans="2:3" ht="15">
      <c r="B423" s="5"/>
      <c r="C423" s="2"/>
    </row>
    <row r="424" spans="2:3" ht="15">
      <c r="B424" s="5"/>
      <c r="C424" s="2"/>
    </row>
    <row r="425" spans="2:3" ht="15">
      <c r="B425" s="5"/>
      <c r="C425" s="2"/>
    </row>
    <row r="426" spans="2:3" ht="15">
      <c r="B426" s="5"/>
      <c r="C426" s="2"/>
    </row>
    <row r="427" spans="2:3" ht="15">
      <c r="B427" s="5"/>
      <c r="C427" s="2"/>
    </row>
    <row r="428" spans="2:3" ht="15">
      <c r="B428" s="5"/>
      <c r="C428" s="2"/>
    </row>
    <row r="429" spans="2:3" ht="15">
      <c r="B429" s="5"/>
      <c r="C429" s="2"/>
    </row>
    <row r="430" spans="2:3" ht="15">
      <c r="B430" s="5"/>
      <c r="C430" s="2"/>
    </row>
    <row r="431" spans="2:3" ht="15">
      <c r="B431" s="5"/>
      <c r="C431" s="2"/>
    </row>
    <row r="432" spans="2:3" ht="15">
      <c r="B432" s="5"/>
      <c r="C432" s="2"/>
    </row>
    <row r="433" spans="2:3" ht="15">
      <c r="B433" s="5"/>
      <c r="C433" s="2"/>
    </row>
    <row r="434" spans="2:3" ht="15">
      <c r="B434" s="5"/>
      <c r="C434" s="2"/>
    </row>
    <row r="435" spans="2:3" ht="15">
      <c r="B435" s="5"/>
      <c r="C435" s="2"/>
    </row>
    <row r="436" spans="2:3" ht="15">
      <c r="B436" s="5"/>
      <c r="C436" s="2"/>
    </row>
    <row r="437" spans="2:3" ht="15">
      <c r="B437" s="5"/>
      <c r="C437" s="2"/>
    </row>
    <row r="438" spans="2:3" ht="15">
      <c r="B438" s="5"/>
      <c r="C438" s="2"/>
    </row>
    <row r="439" spans="2:3" ht="15">
      <c r="B439" s="5"/>
      <c r="C439" s="2"/>
    </row>
    <row r="440" spans="2:3" ht="15">
      <c r="B440" s="5"/>
      <c r="C440" s="2"/>
    </row>
    <row r="441" spans="2:3" ht="15">
      <c r="B441" s="5"/>
      <c r="C441" s="2"/>
    </row>
    <row r="442" spans="2:3" ht="15">
      <c r="B442" s="5"/>
      <c r="C442" s="2"/>
    </row>
    <row r="443" spans="2:3" ht="15">
      <c r="B443" s="5"/>
      <c r="C443" s="2"/>
    </row>
    <row r="444" spans="2:3" ht="15">
      <c r="B444" s="5"/>
      <c r="C444" s="2"/>
    </row>
    <row r="445" spans="2:3" ht="15">
      <c r="B445" s="5"/>
      <c r="C445" s="2"/>
    </row>
    <row r="446" spans="2:3" ht="15">
      <c r="B446" s="5"/>
      <c r="C446" s="2"/>
    </row>
    <row r="447" spans="2:3" ht="15">
      <c r="B447" s="5"/>
      <c r="C447" s="2"/>
    </row>
    <row r="448" spans="2:3" ht="15">
      <c r="B448" s="5"/>
      <c r="C448" s="2"/>
    </row>
    <row r="449" spans="2:3" ht="15">
      <c r="B449" s="5"/>
      <c r="C449" s="2"/>
    </row>
    <row r="450" spans="2:3" ht="15">
      <c r="B450" s="5"/>
      <c r="C450" s="2"/>
    </row>
    <row r="451" spans="2:3" ht="15">
      <c r="B451" s="5"/>
      <c r="C451" s="2"/>
    </row>
    <row r="452" spans="2:3" ht="15">
      <c r="B452" s="5"/>
      <c r="C452" s="2"/>
    </row>
    <row r="453" spans="2:3" ht="15">
      <c r="B453" s="5"/>
      <c r="C453" s="2"/>
    </row>
    <row r="454" spans="2:3" ht="15">
      <c r="B454" s="5"/>
      <c r="C454" s="2"/>
    </row>
    <row r="455" spans="2:3" ht="15">
      <c r="B455" s="5"/>
      <c r="C455" s="2"/>
    </row>
    <row r="456" spans="2:3" ht="15">
      <c r="B456" s="5"/>
      <c r="C456" s="2"/>
    </row>
    <row r="457" spans="2:3" ht="15">
      <c r="B457" s="5"/>
      <c r="C457" s="2"/>
    </row>
    <row r="458" spans="2:3" ht="15">
      <c r="B458" s="5"/>
      <c r="C458" s="2"/>
    </row>
    <row r="459" spans="2:3" ht="15">
      <c r="B459" s="5"/>
      <c r="C459" s="2"/>
    </row>
    <row r="460" spans="2:3" ht="15">
      <c r="B460" s="5"/>
      <c r="C460" s="2"/>
    </row>
    <row r="461" spans="2:3" ht="15">
      <c r="B461" s="5"/>
      <c r="C461" s="2"/>
    </row>
    <row r="462" spans="2:3" ht="15">
      <c r="B462" s="5"/>
      <c r="C462" s="2"/>
    </row>
    <row r="463" spans="2:3" ht="15">
      <c r="B463" s="5"/>
      <c r="C463" s="2"/>
    </row>
    <row r="464" spans="2:3" ht="15">
      <c r="B464" s="5"/>
      <c r="C464" s="2"/>
    </row>
    <row r="465" spans="2:3" ht="15">
      <c r="B465" s="5"/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</sheetData>
  <printOptions/>
  <pageMargins left="0.75" right="0.75" top="0.87" bottom="0.52" header="0.5" footer="0.4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1"/>
  <sheetViews>
    <sheetView zoomScale="75" zoomScaleNormal="75" workbookViewId="0" topLeftCell="B1">
      <selection activeCell="B1" sqref="B1:I60"/>
    </sheetView>
  </sheetViews>
  <sheetFormatPr defaultColWidth="9.140625" defaultRowHeight="12.75"/>
  <cols>
    <col min="1" max="2" width="4.7109375" style="1" customWidth="1"/>
    <col min="3" max="3" width="47.8515625" style="1" customWidth="1"/>
    <col min="4" max="5" width="16.7109375" style="0" customWidth="1"/>
    <col min="6" max="6" width="3.57421875" style="0" customWidth="1"/>
    <col min="7" max="8" width="16.7109375" style="0" customWidth="1"/>
  </cols>
  <sheetData>
    <row r="1" spans="1:3" ht="12.75">
      <c r="A1"/>
      <c r="B1"/>
      <c r="C1" s="2"/>
    </row>
    <row r="2" spans="1:3" ht="18">
      <c r="A2"/>
      <c r="C2" s="12" t="s">
        <v>0</v>
      </c>
    </row>
    <row r="3" spans="1:3" ht="12.75">
      <c r="A3"/>
      <c r="C3" s="13" t="s">
        <v>47</v>
      </c>
    </row>
    <row r="4" spans="1:3" ht="12.75">
      <c r="A4"/>
      <c r="C4" s="14" t="s">
        <v>48</v>
      </c>
    </row>
    <row r="5" spans="1:3" ht="12.75">
      <c r="A5"/>
      <c r="C5" s="15" t="s">
        <v>49</v>
      </c>
    </row>
    <row r="6" spans="1:3" ht="12.75">
      <c r="A6"/>
      <c r="C6" s="2"/>
    </row>
    <row r="7" spans="1:3" ht="15">
      <c r="A7"/>
      <c r="C7" s="16" t="s">
        <v>50</v>
      </c>
    </row>
    <row r="8" spans="1:3" ht="15">
      <c r="A8"/>
      <c r="C8" s="16"/>
    </row>
    <row r="9" spans="1:3" ht="15">
      <c r="A9"/>
      <c r="C9" s="16" t="s">
        <v>51</v>
      </c>
    </row>
    <row r="10" spans="1:3" ht="12.75">
      <c r="A10"/>
      <c r="C10" s="17"/>
    </row>
    <row r="11" spans="1:3" ht="12.75">
      <c r="A11"/>
      <c r="C11" s="18" t="s">
        <v>52</v>
      </c>
    </row>
    <row r="12" spans="1:8" ht="12.75">
      <c r="A12"/>
      <c r="C12" s="2"/>
      <c r="D12" s="23" t="s">
        <v>101</v>
      </c>
      <c r="E12" s="11"/>
      <c r="F12" s="11"/>
      <c r="G12" s="23" t="s">
        <v>102</v>
      </c>
      <c r="H12" s="11"/>
    </row>
    <row r="13" spans="1:8" ht="12.75">
      <c r="A13"/>
      <c r="C13" s="2"/>
      <c r="D13" s="19" t="s">
        <v>103</v>
      </c>
      <c r="E13" s="19" t="s">
        <v>104</v>
      </c>
      <c r="F13" s="19"/>
      <c r="G13" s="19" t="s">
        <v>103</v>
      </c>
      <c r="H13" s="19" t="s">
        <v>104</v>
      </c>
    </row>
    <row r="14" spans="1:8" ht="12.75">
      <c r="A14" s="2"/>
      <c r="B14" s="2"/>
      <c r="C14" s="2"/>
      <c r="D14" s="19" t="s">
        <v>105</v>
      </c>
      <c r="E14" s="19" t="s">
        <v>106</v>
      </c>
      <c r="F14" s="19"/>
      <c r="G14" s="19" t="s">
        <v>107</v>
      </c>
      <c r="H14" s="19" t="s">
        <v>108</v>
      </c>
    </row>
    <row r="15" spans="1:8" ht="12.75">
      <c r="A15" s="2"/>
      <c r="B15" s="2"/>
      <c r="C15" s="2"/>
      <c r="D15" s="19"/>
      <c r="E15" s="19" t="s">
        <v>109</v>
      </c>
      <c r="F15" s="19"/>
      <c r="G15" s="19"/>
      <c r="H15" s="19" t="s">
        <v>110</v>
      </c>
    </row>
    <row r="16" spans="1:8" ht="12.75">
      <c r="A16" s="2"/>
      <c r="B16" s="2"/>
      <c r="C16" s="2"/>
      <c r="D16" s="19" t="s">
        <v>42</v>
      </c>
      <c r="E16" s="19" t="s">
        <v>111</v>
      </c>
      <c r="F16" s="19"/>
      <c r="G16" s="19" t="s">
        <v>42</v>
      </c>
      <c r="H16" s="19" t="s">
        <v>111</v>
      </c>
    </row>
    <row r="17" spans="1:8" ht="12.75">
      <c r="A17" s="2"/>
      <c r="B17" s="2"/>
      <c r="C17" s="2"/>
      <c r="D17" s="19" t="s">
        <v>44</v>
      </c>
      <c r="E17" s="19" t="s">
        <v>44</v>
      </c>
      <c r="F17" s="19"/>
      <c r="G17" s="19" t="s">
        <v>44</v>
      </c>
      <c r="H17" s="19" t="s">
        <v>44</v>
      </c>
    </row>
    <row r="18" spans="1:3" ht="12.75">
      <c r="A18" s="2"/>
      <c r="B18" s="2"/>
      <c r="C18" s="2"/>
    </row>
    <row r="19" spans="1:8" ht="12.75">
      <c r="A19" s="19" t="s">
        <v>3</v>
      </c>
      <c r="B19" s="19" t="s">
        <v>53</v>
      </c>
      <c r="C19" s="17" t="s">
        <v>54</v>
      </c>
      <c r="D19" s="26">
        <v>2681</v>
      </c>
      <c r="E19" s="26">
        <v>2238</v>
      </c>
      <c r="F19" s="26"/>
      <c r="G19" s="26">
        <v>4614</v>
      </c>
      <c r="H19" s="26">
        <v>3928</v>
      </c>
    </row>
    <row r="20" spans="1:8" ht="12.75">
      <c r="A20" s="2"/>
      <c r="B20" s="19" t="s">
        <v>55</v>
      </c>
      <c r="C20" s="17" t="s">
        <v>56</v>
      </c>
      <c r="D20" s="26">
        <v>0</v>
      </c>
      <c r="E20" s="26">
        <v>0</v>
      </c>
      <c r="F20" s="26"/>
      <c r="G20" s="26">
        <v>0</v>
      </c>
      <c r="H20" s="26">
        <v>0</v>
      </c>
    </row>
    <row r="21" spans="1:8" ht="12.75">
      <c r="A21" s="2"/>
      <c r="B21" s="19" t="s">
        <v>57</v>
      </c>
      <c r="C21" s="17" t="s">
        <v>58</v>
      </c>
      <c r="D21" s="26">
        <v>0</v>
      </c>
      <c r="E21" s="26">
        <v>5</v>
      </c>
      <c r="F21" s="26"/>
      <c r="G21" s="26">
        <v>2</v>
      </c>
      <c r="H21" s="26">
        <v>11</v>
      </c>
    </row>
    <row r="22" spans="1:8" ht="12.75">
      <c r="A22" s="19" t="s">
        <v>5</v>
      </c>
      <c r="B22" s="19" t="s">
        <v>53</v>
      </c>
      <c r="C22" s="17" t="s">
        <v>59</v>
      </c>
      <c r="D22" s="26"/>
      <c r="E22" s="26"/>
      <c r="F22" s="26"/>
      <c r="G22" s="26"/>
      <c r="H22" s="26"/>
    </row>
    <row r="23" spans="1:8" ht="12.75">
      <c r="A23" s="2"/>
      <c r="B23" s="2"/>
      <c r="C23" s="17" t="s">
        <v>60</v>
      </c>
      <c r="D23" s="26"/>
      <c r="E23" s="26"/>
      <c r="F23" s="26"/>
      <c r="G23" s="26"/>
      <c r="H23" s="26"/>
    </row>
    <row r="24" spans="1:8" ht="12.75">
      <c r="A24" s="2"/>
      <c r="B24" s="2"/>
      <c r="C24" s="17" t="s">
        <v>61</v>
      </c>
      <c r="D24" s="26">
        <f>+D29+D25+D26+D27</f>
        <v>-370</v>
      </c>
      <c r="E24" s="26">
        <f>+E29+E25+E26+E27</f>
        <v>-540</v>
      </c>
      <c r="F24" s="26"/>
      <c r="G24" s="26">
        <f>+G29+G25+G26+G27</f>
        <v>-517</v>
      </c>
      <c r="H24" s="26">
        <f>+H29+H25+H26+H27</f>
        <v>-1389</v>
      </c>
    </row>
    <row r="25" spans="1:8" ht="12.75">
      <c r="A25" s="2"/>
      <c r="B25" s="19" t="s">
        <v>55</v>
      </c>
      <c r="C25" s="17" t="s">
        <v>62</v>
      </c>
      <c r="D25" s="26">
        <v>1366</v>
      </c>
      <c r="E25" s="26">
        <v>1312</v>
      </c>
      <c r="F25" s="26"/>
      <c r="G25" s="26">
        <v>2714</v>
      </c>
      <c r="H25" s="26">
        <v>2590</v>
      </c>
    </row>
    <row r="26" spans="1:8" ht="12.75">
      <c r="A26" s="2"/>
      <c r="B26" s="19" t="s">
        <v>57</v>
      </c>
      <c r="C26" s="17" t="s">
        <v>63</v>
      </c>
      <c r="D26" s="26">
        <v>567</v>
      </c>
      <c r="E26" s="26">
        <v>639</v>
      </c>
      <c r="F26" s="26"/>
      <c r="G26" s="26">
        <v>1160</v>
      </c>
      <c r="H26" s="26">
        <v>1280</v>
      </c>
    </row>
    <row r="27" spans="1:8" ht="12.75">
      <c r="A27" s="2"/>
      <c r="B27" s="19" t="s">
        <v>64</v>
      </c>
      <c r="C27" s="17" t="s">
        <v>65</v>
      </c>
      <c r="D27" s="26">
        <v>0</v>
      </c>
      <c r="E27" s="26"/>
      <c r="F27" s="26"/>
      <c r="G27" s="26"/>
      <c r="H27" s="26"/>
    </row>
    <row r="28" spans="1:8" ht="12.75">
      <c r="A28" s="2"/>
      <c r="B28" s="19" t="s">
        <v>66</v>
      </c>
      <c r="C28" s="17" t="s">
        <v>67</v>
      </c>
      <c r="D28" s="26"/>
      <c r="E28" s="26"/>
      <c r="F28" s="26"/>
      <c r="G28" s="26"/>
      <c r="H28" s="26"/>
    </row>
    <row r="29" spans="1:8" ht="12.75">
      <c r="A29" s="2"/>
      <c r="B29" s="2"/>
      <c r="C29" s="17" t="s">
        <v>68</v>
      </c>
      <c r="D29" s="26">
        <f>-2299-4</f>
        <v>-2303</v>
      </c>
      <c r="E29" s="26">
        <v>-2491</v>
      </c>
      <c r="F29" s="26"/>
      <c r="G29" s="26">
        <f>-4387-4</f>
        <v>-4391</v>
      </c>
      <c r="H29" s="26">
        <v>-5259</v>
      </c>
    </row>
    <row r="30" spans="1:8" ht="12.75">
      <c r="A30" s="2"/>
      <c r="B30" s="19" t="s">
        <v>69</v>
      </c>
      <c r="C30" s="17" t="s">
        <v>70</v>
      </c>
      <c r="D30" s="26">
        <v>0</v>
      </c>
      <c r="E30" s="26">
        <v>0</v>
      </c>
      <c r="F30" s="26"/>
      <c r="G30" s="26">
        <v>0</v>
      </c>
      <c r="H30" s="26">
        <v>0</v>
      </c>
    </row>
    <row r="31" spans="1:8" ht="12.75">
      <c r="A31" s="2"/>
      <c r="B31" s="19" t="s">
        <v>71</v>
      </c>
      <c r="C31" s="17" t="s">
        <v>67</v>
      </c>
      <c r="D31" s="26"/>
      <c r="E31" s="26"/>
      <c r="F31" s="26"/>
      <c r="G31" s="26"/>
      <c r="H31" s="26"/>
    </row>
    <row r="32" spans="1:8" ht="12.75">
      <c r="A32" s="2"/>
      <c r="B32" s="2"/>
      <c r="C32" s="17" t="s">
        <v>72</v>
      </c>
      <c r="D32" s="26"/>
      <c r="E32" s="26"/>
      <c r="F32" s="26"/>
      <c r="G32" s="26"/>
      <c r="H32" s="26"/>
    </row>
    <row r="33" spans="1:8" ht="12.75">
      <c r="A33" s="2"/>
      <c r="B33" s="2"/>
      <c r="C33" s="17" t="s">
        <v>73</v>
      </c>
      <c r="D33" s="26">
        <f>+D29</f>
        <v>-2303</v>
      </c>
      <c r="E33" s="26">
        <f>+E29</f>
        <v>-2491</v>
      </c>
      <c r="F33" s="26"/>
      <c r="G33" s="26">
        <f>+G29</f>
        <v>-4391</v>
      </c>
      <c r="H33" s="26">
        <f>+H29</f>
        <v>-5259</v>
      </c>
    </row>
    <row r="34" spans="1:8" ht="12.75">
      <c r="A34" s="2"/>
      <c r="B34" s="19" t="s">
        <v>74</v>
      </c>
      <c r="C34" s="17" t="s">
        <v>75</v>
      </c>
      <c r="D34" s="26">
        <v>0</v>
      </c>
      <c r="E34" s="26">
        <v>0</v>
      </c>
      <c r="F34" s="26"/>
      <c r="G34" s="26">
        <v>0</v>
      </c>
      <c r="H34" s="26">
        <v>0</v>
      </c>
    </row>
    <row r="35" spans="1:8" ht="12.75">
      <c r="A35" s="2"/>
      <c r="B35" s="19" t="s">
        <v>76</v>
      </c>
      <c r="C35" s="17" t="s">
        <v>77</v>
      </c>
      <c r="D35" s="26"/>
      <c r="E35" s="26"/>
      <c r="F35" s="26"/>
      <c r="G35" s="26"/>
      <c r="H35" s="26"/>
    </row>
    <row r="36" spans="1:8" ht="12.75">
      <c r="A36" s="2"/>
      <c r="B36" s="2"/>
      <c r="C36" s="17" t="s">
        <v>78</v>
      </c>
      <c r="D36" s="26">
        <f>+D33</f>
        <v>-2303</v>
      </c>
      <c r="E36" s="26">
        <f>+E33</f>
        <v>-2491</v>
      </c>
      <c r="F36" s="26"/>
      <c r="G36" s="26">
        <f>+G33</f>
        <v>-4391</v>
      </c>
      <c r="H36" s="26">
        <f>+H33</f>
        <v>-5259</v>
      </c>
    </row>
    <row r="37" spans="1:8" ht="12.75">
      <c r="A37" s="2"/>
      <c r="B37" s="2"/>
      <c r="C37" s="17" t="s">
        <v>79</v>
      </c>
      <c r="D37" s="26">
        <v>0</v>
      </c>
      <c r="E37" s="26">
        <v>0</v>
      </c>
      <c r="F37" s="26"/>
      <c r="G37" s="26">
        <v>0</v>
      </c>
      <c r="H37" s="26">
        <v>0</v>
      </c>
    </row>
    <row r="38" spans="1:8" ht="12.75">
      <c r="A38" s="2"/>
      <c r="B38" s="19" t="s">
        <v>80</v>
      </c>
      <c r="C38" s="17" t="s">
        <v>81</v>
      </c>
      <c r="D38" s="26">
        <v>0</v>
      </c>
      <c r="E38" s="26">
        <v>0</v>
      </c>
      <c r="F38" s="26"/>
      <c r="G38" s="26">
        <v>0</v>
      </c>
      <c r="H38" s="26">
        <v>0</v>
      </c>
    </row>
    <row r="39" spans="1:8" ht="12.75">
      <c r="A39" s="2"/>
      <c r="B39" s="19" t="s">
        <v>82</v>
      </c>
      <c r="C39" s="17" t="s">
        <v>83</v>
      </c>
      <c r="D39" s="26"/>
      <c r="E39" s="26"/>
      <c r="F39" s="26"/>
      <c r="G39" s="26"/>
      <c r="H39" s="26"/>
    </row>
    <row r="40" spans="1:8" ht="12.75">
      <c r="A40" s="2"/>
      <c r="B40" s="2"/>
      <c r="C40" s="17" t="s">
        <v>84</v>
      </c>
      <c r="D40" s="26">
        <f>+D36</f>
        <v>-2303</v>
      </c>
      <c r="E40" s="26">
        <f>+E36</f>
        <v>-2491</v>
      </c>
      <c r="F40" s="26"/>
      <c r="G40" s="26">
        <f>+G36</f>
        <v>-4391</v>
      </c>
      <c r="H40" s="26">
        <f>+H36</f>
        <v>-5259</v>
      </c>
    </row>
    <row r="41" spans="1:8" ht="12.75">
      <c r="A41" s="2"/>
      <c r="B41" s="19" t="s">
        <v>85</v>
      </c>
      <c r="C41" s="17" t="s">
        <v>86</v>
      </c>
      <c r="D41" s="26">
        <v>0</v>
      </c>
      <c r="E41" s="26">
        <v>0</v>
      </c>
      <c r="F41" s="26"/>
      <c r="G41" s="26">
        <v>0</v>
      </c>
      <c r="H41" s="26">
        <v>0</v>
      </c>
    </row>
    <row r="42" spans="1:8" ht="12.75">
      <c r="A42" s="2"/>
      <c r="B42" s="2"/>
      <c r="C42" s="17" t="s">
        <v>87</v>
      </c>
      <c r="D42" s="26">
        <v>0</v>
      </c>
      <c r="E42" s="26">
        <v>0</v>
      </c>
      <c r="F42" s="26"/>
      <c r="G42" s="26">
        <v>0</v>
      </c>
      <c r="H42" s="26">
        <v>0</v>
      </c>
    </row>
    <row r="43" spans="1:8" ht="12.75">
      <c r="A43" s="2"/>
      <c r="B43" s="2"/>
      <c r="C43" s="17" t="s">
        <v>88</v>
      </c>
      <c r="D43" s="26"/>
      <c r="E43" s="26"/>
      <c r="F43" s="26"/>
      <c r="G43" s="26"/>
      <c r="H43" s="26"/>
    </row>
    <row r="44" spans="1:8" ht="12.75">
      <c r="A44" s="2"/>
      <c r="B44" s="2"/>
      <c r="C44" s="17" t="s">
        <v>89</v>
      </c>
      <c r="D44" s="26">
        <v>0</v>
      </c>
      <c r="E44" s="26">
        <v>0</v>
      </c>
      <c r="F44" s="26"/>
      <c r="G44" s="26">
        <v>0</v>
      </c>
      <c r="H44" s="26">
        <v>0</v>
      </c>
    </row>
    <row r="45" spans="1:8" ht="12.75">
      <c r="A45" s="2"/>
      <c r="B45" s="19" t="s">
        <v>90</v>
      </c>
      <c r="C45" s="17" t="s">
        <v>91</v>
      </c>
      <c r="D45" s="26"/>
      <c r="E45" s="26"/>
      <c r="F45" s="26"/>
      <c r="G45" s="26"/>
      <c r="H45" s="26"/>
    </row>
    <row r="46" spans="1:8" ht="12.75">
      <c r="A46" s="2"/>
      <c r="B46" s="2"/>
      <c r="C46" s="17" t="s">
        <v>92</v>
      </c>
      <c r="D46" s="26">
        <f>+D40</f>
        <v>-2303</v>
      </c>
      <c r="E46" s="26">
        <f>+E40</f>
        <v>-2491</v>
      </c>
      <c r="F46" s="26"/>
      <c r="G46" s="26">
        <f>+G40</f>
        <v>-4391</v>
      </c>
      <c r="H46" s="26">
        <f>+H40</f>
        <v>-5259</v>
      </c>
    </row>
    <row r="47" spans="1:8" ht="12.75">
      <c r="A47" s="19" t="s">
        <v>7</v>
      </c>
      <c r="B47" s="19"/>
      <c r="C47" s="17" t="s">
        <v>93</v>
      </c>
      <c r="D47" s="26"/>
      <c r="E47" s="26"/>
      <c r="F47" s="26"/>
      <c r="G47" s="26"/>
      <c r="H47" s="26"/>
    </row>
    <row r="48" spans="1:8" ht="12.75">
      <c r="A48" s="2"/>
      <c r="B48" s="2"/>
      <c r="C48" s="17" t="s">
        <v>94</v>
      </c>
      <c r="D48" s="26"/>
      <c r="E48" s="26"/>
      <c r="F48" s="26"/>
      <c r="G48" s="26"/>
      <c r="H48" s="26"/>
    </row>
    <row r="49" spans="1:8" ht="12.75">
      <c r="A49" s="2"/>
      <c r="B49" s="2"/>
      <c r="C49" s="17" t="s">
        <v>95</v>
      </c>
      <c r="D49" s="26"/>
      <c r="E49" s="26"/>
      <c r="F49" s="26"/>
      <c r="G49" s="26"/>
      <c r="H49" s="26"/>
    </row>
    <row r="50" spans="1:8" ht="12.75">
      <c r="A50" s="19"/>
      <c r="B50" s="19" t="s">
        <v>53</v>
      </c>
      <c r="C50" s="17" t="s">
        <v>96</v>
      </c>
      <c r="D50" s="26">
        <f>(+D46/'2ND-B&amp;S'!D49)*100</f>
        <v>-12.794444444444444</v>
      </c>
      <c r="E50" s="26">
        <f>(+E46/'2ND-B&amp;S'!D49)*100</f>
        <v>-13.838888888888889</v>
      </c>
      <c r="F50" s="26"/>
      <c r="G50" s="26">
        <f>(+G46/'2ND-B&amp;S'!D49)*100</f>
        <v>-24.394444444444442</v>
      </c>
      <c r="H50" s="26">
        <f>(+H46/'2ND-B&amp;S'!D49)*100</f>
        <v>-29.21666666666667</v>
      </c>
    </row>
    <row r="51" spans="1:8" ht="12.75">
      <c r="A51" s="2"/>
      <c r="B51" s="19" t="s">
        <v>55</v>
      </c>
      <c r="C51" s="17" t="s">
        <v>97</v>
      </c>
      <c r="D51" s="26">
        <f>+D50</f>
        <v>-12.794444444444444</v>
      </c>
      <c r="E51" s="26">
        <f>+E50</f>
        <v>-13.838888888888889</v>
      </c>
      <c r="F51" s="26"/>
      <c r="G51" s="26">
        <f>+G50</f>
        <v>-24.394444444444442</v>
      </c>
      <c r="H51" s="26">
        <f>+H50</f>
        <v>-29.21666666666667</v>
      </c>
    </row>
    <row r="52" spans="1:8" ht="12.75">
      <c r="A52" s="19" t="s">
        <v>9</v>
      </c>
      <c r="B52" s="19" t="s">
        <v>53</v>
      </c>
      <c r="C52" s="17" t="s">
        <v>98</v>
      </c>
      <c r="D52" s="28" t="s">
        <v>112</v>
      </c>
      <c r="E52" s="28" t="s">
        <v>112</v>
      </c>
      <c r="F52" s="26"/>
      <c r="G52" s="28" t="s">
        <v>112</v>
      </c>
      <c r="H52" s="28" t="s">
        <v>112</v>
      </c>
    </row>
    <row r="53" spans="1:8" ht="12.75">
      <c r="A53" s="2"/>
      <c r="B53" s="19" t="s">
        <v>55</v>
      </c>
      <c r="C53" s="17" t="s">
        <v>99</v>
      </c>
      <c r="D53" s="28" t="s">
        <v>112</v>
      </c>
      <c r="E53" s="28" t="s">
        <v>112</v>
      </c>
      <c r="F53" s="26"/>
      <c r="G53" s="28" t="s">
        <v>112</v>
      </c>
      <c r="H53" s="28" t="s">
        <v>112</v>
      </c>
    </row>
    <row r="54" spans="1:8" ht="12.75">
      <c r="A54" s="2"/>
      <c r="B54" s="19"/>
      <c r="C54" s="17"/>
      <c r="D54" s="26"/>
      <c r="E54" s="26"/>
      <c r="F54" s="26"/>
      <c r="G54" s="26"/>
      <c r="H54" s="26"/>
    </row>
    <row r="55" spans="1:8" ht="12.75">
      <c r="A55" s="19" t="s">
        <v>11</v>
      </c>
      <c r="B55" s="20"/>
      <c r="C55" s="21"/>
      <c r="D55" s="25" t="s">
        <v>113</v>
      </c>
      <c r="E55" s="25"/>
      <c r="F55" s="30"/>
      <c r="G55" s="25" t="s">
        <v>114</v>
      </c>
      <c r="H55" s="26"/>
    </row>
    <row r="56" spans="1:8" ht="12.75">
      <c r="A56" s="2"/>
      <c r="B56" s="2"/>
      <c r="C56" s="17" t="s">
        <v>100</v>
      </c>
      <c r="D56" s="31">
        <f>(+'2ND-B&amp;S'!D63)/100</f>
        <v>-0.01996777777777778</v>
      </c>
      <c r="E56" s="26"/>
      <c r="F56" s="26"/>
      <c r="G56" s="31">
        <f>(+'2ND-B&amp;S'!F63)/100</f>
        <v>-0.0175</v>
      </c>
      <c r="H56" s="26"/>
    </row>
    <row r="57" spans="1:8" ht="12.75">
      <c r="A57" s="2"/>
      <c r="B57" s="2"/>
      <c r="C57" s="2"/>
      <c r="D57" s="24"/>
      <c r="E57" s="24"/>
      <c r="F57" s="24"/>
      <c r="G57" s="24"/>
      <c r="H57" s="24"/>
    </row>
    <row r="58" spans="1:8" ht="12.75">
      <c r="A58" s="22"/>
      <c r="B58"/>
      <c r="C58"/>
      <c r="D58" s="24"/>
      <c r="E58" s="24"/>
      <c r="F58" s="24"/>
      <c r="G58" s="24"/>
      <c r="H58" s="24"/>
    </row>
    <row r="59" spans="1:8" ht="12.75">
      <c r="A59" s="19"/>
      <c r="D59" s="24"/>
      <c r="E59" s="24"/>
      <c r="F59" s="24"/>
      <c r="G59" s="24"/>
      <c r="H59" s="24"/>
    </row>
    <row r="60" spans="1:8" ht="12.75">
      <c r="A60" s="2"/>
      <c r="D60" s="24"/>
      <c r="E60" s="24"/>
      <c r="F60" s="24"/>
      <c r="G60" s="24"/>
      <c r="H60" s="24"/>
    </row>
    <row r="61" spans="1:8" ht="12.75">
      <c r="A61" s="2"/>
      <c r="B61" s="2"/>
      <c r="C61" s="2"/>
      <c r="D61" s="24"/>
      <c r="E61" s="24"/>
      <c r="F61" s="24"/>
      <c r="G61" s="24"/>
      <c r="H61" s="24"/>
    </row>
    <row r="62" spans="1:8" ht="12.75">
      <c r="A62" s="2"/>
      <c r="B62" s="2"/>
      <c r="C62" s="2"/>
      <c r="D62" s="24"/>
      <c r="E62" s="24"/>
      <c r="F62" s="24"/>
      <c r="G62" s="24"/>
      <c r="H62" s="24"/>
    </row>
    <row r="63" spans="1:8" ht="12.75">
      <c r="A63" s="2"/>
      <c r="B63" s="2"/>
      <c r="C63" s="2"/>
      <c r="D63" s="24"/>
      <c r="E63" s="24"/>
      <c r="F63" s="24"/>
      <c r="G63" s="24"/>
      <c r="H63" s="24"/>
    </row>
    <row r="64" spans="1:8" ht="12.75">
      <c r="A64" s="2"/>
      <c r="B64" s="2"/>
      <c r="C64" s="2"/>
      <c r="D64" s="24"/>
      <c r="E64" s="24"/>
      <c r="F64" s="24"/>
      <c r="G64" s="24"/>
      <c r="H64" s="24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</sheetData>
  <printOptions/>
  <pageMargins left="0.56" right="0.32" top="1.09" bottom="0.59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PFA CORPORATE SERVICES S/B</cp:lastModifiedBy>
  <cp:lastPrinted>2001-08-17T03:22:16Z</cp:lastPrinted>
  <dcterms:created xsi:type="dcterms:W3CDTF">2001-08-14T00:16:11Z</dcterms:created>
  <dcterms:modified xsi:type="dcterms:W3CDTF">2001-08-16T03:03:41Z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